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M TRADING\Documents\duncanwil\bookboon\acc_bookk_mgt\acc_spec\acc_spec_excel\"/>
    </mc:Choice>
  </mc:AlternateContent>
  <bookViews>
    <workbookView xWindow="0" yWindow="0" windowWidth="20490" windowHeight="7755" activeTab="2"/>
  </bookViews>
  <sheets>
    <sheet name="custom" sheetId="1" r:id="rId1"/>
    <sheet name="goal" sheetId="2" r:id="rId2"/>
    <sheet name="COUNT" sheetId="4" r:id="rId3"/>
  </sheets>
  <definedNames>
    <definedName name="data">COUNT!$A$4:$A$103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3" i="4" l="1"/>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C6" i="4"/>
  <c r="A6" i="4"/>
  <c r="A5" i="4"/>
  <c r="A4" i="4"/>
  <c r="D6" i="4" l="1"/>
  <c r="E6" i="4" s="1"/>
  <c r="D4" i="4"/>
  <c r="E4" i="4" s="1"/>
  <c r="D5" i="4"/>
  <c r="E5" i="4" s="1"/>
  <c r="D11" i="2"/>
  <c r="D12" i="2" s="1"/>
  <c r="E11" i="1"/>
  <c r="E10" i="1"/>
  <c r="E9" i="1"/>
  <c r="E8" i="1"/>
  <c r="E6" i="1"/>
  <c r="E12" i="1"/>
  <c r="E7" i="1"/>
  <c r="E5" i="1"/>
  <c r="C12" i="1"/>
  <c r="D12" i="1" s="1"/>
  <c r="C7" i="1"/>
  <c r="D7" i="1" s="1"/>
  <c r="D9" i="1"/>
  <c r="D10" i="1"/>
  <c r="D11" i="1"/>
  <c r="D8" i="1"/>
  <c r="D6" i="1"/>
  <c r="D5" i="1"/>
  <c r="B12" i="1"/>
  <c r="B7" i="1"/>
  <c r="D13" i="2" l="1"/>
  <c r="D14" i="2" s="1"/>
</calcChain>
</file>

<file path=xl/comments1.xml><?xml version="1.0" encoding="utf-8"?>
<comments xmlns="http://schemas.openxmlformats.org/spreadsheetml/2006/main">
  <authors>
    <author>Duncan Williamson</author>
  </authors>
  <commentList>
    <comment ref="A3" authorId="0" shapeId="0">
      <text>
        <r>
          <rPr>
            <b/>
            <sz val="9"/>
            <color indexed="81"/>
            <rFont val="Calibri"/>
            <family val="2"/>
          </rPr>
          <t>Duncan Williamson:</t>
        </r>
        <r>
          <rPr>
            <sz val="9"/>
            <color indexed="81"/>
            <rFont val="Calibri"/>
            <family val="2"/>
          </rPr>
          <t xml:space="preserve">
With demonstration files I often use the RANDBETWEEN() function to generate my data. Simply type in your own values or press F9 to generate new numbers as you wish
In addition change the range from 0,500 to any other two values that suit your own ideas. I have divided this function by 100 to show decimla places since RANDBETWEEN() can only deal with integers. This method is simpler than using RAND(), too, although it is possible to use RAND() as a substitute for RANDBETWEEN()
Also note, there are just 100 values in the named range "data". Again, change those as you need.</t>
        </r>
      </text>
    </comment>
  </commentList>
</comments>
</file>

<file path=xl/sharedStrings.xml><?xml version="1.0" encoding="utf-8"?>
<sst xmlns="http://schemas.openxmlformats.org/spreadsheetml/2006/main" count="43" uniqueCount="41">
  <si>
    <t>Variance Analysis</t>
  </si>
  <si>
    <t>Account</t>
  </si>
  <si>
    <t>Actual</t>
  </si>
  <si>
    <t>Budget</t>
  </si>
  <si>
    <t>Custom Formatting</t>
  </si>
  <si>
    <t>Sales</t>
  </si>
  <si>
    <t>Cost of sales</t>
  </si>
  <si>
    <t>Gross Profit</t>
  </si>
  <si>
    <t>Administration</t>
  </si>
  <si>
    <t>Selling</t>
  </si>
  <si>
    <t>Distribution</t>
  </si>
  <si>
    <t>ICT</t>
  </si>
  <si>
    <t>Net Profit</t>
  </si>
  <si>
    <t>Variance 2</t>
  </si>
  <si>
    <t>Variance 1</t>
  </si>
  <si>
    <t>List price of a vehicle</t>
  </si>
  <si>
    <t>Deposit I am going to put down</t>
  </si>
  <si>
    <t>Length of the loan: months</t>
  </si>
  <si>
    <t>Goal Seek</t>
  </si>
  <si>
    <t>Loan Calculations: buying a vehicle</t>
  </si>
  <si>
    <t>Inputs</t>
  </si>
  <si>
    <t>Calculations</t>
  </si>
  <si>
    <t>Amount of Loan</t>
  </si>
  <si>
    <t>Monthly repayment</t>
  </si>
  <si>
    <t>Total Repayments</t>
  </si>
  <si>
    <t>Total Interest</t>
  </si>
  <si>
    <t>Interest rate (annual) the loan company will charge me</t>
  </si>
  <si>
    <t>criteria</t>
  </si>
  <si>
    <t>f</t>
  </si>
  <si>
    <t>f/n</t>
  </si>
  <si>
    <t>Function</t>
  </si>
  <si>
    <t>greater than</t>
  </si>
  <si>
    <t>less than</t>
  </si>
  <si>
    <t>&gt;1</t>
  </si>
  <si>
    <t>countif</t>
  </si>
  <si>
    <t>basic</t>
  </si>
  <si>
    <t>&gt;0 &lt;1</t>
  </si>
  <si>
    <t>countifs</t>
  </si>
  <si>
    <t>using cell refs</t>
  </si>
  <si>
    <t>Using the COUNTIF() and COUNTIFS() Functions</t>
  </si>
  <si>
    <t>random values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</si>
</sst>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3" formatCode="_(* #,##0.00_);_(* \(#,##0.00\);_(* &quot;-&quot;??_);_(@_)"/>
    <numFmt numFmtId="164" formatCode="[Blue]#,##0\ &quot;Favourable&quot;;[Red]\-#,##0\ &quot;Adverse&quot;;#,##\ 0"/>
    <numFmt numFmtId="165" formatCode="0.0000%"/>
  </numFmts>
  <fonts count="10"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sz val="9"/>
      <color rgb="FF555555"/>
      <name val="Georgia"/>
      <family val="1"/>
    </font>
    <font>
      <sz val="12"/>
      <color theme="1"/>
      <name val="Calibri"/>
      <family val="2"/>
      <scheme val="minor"/>
    </font>
    <font>
      <b/>
      <sz val="12"/>
      <color theme="1"/>
      <name val="Calibri"/>
      <family val="2"/>
      <scheme val="minor"/>
    </font>
    <font>
      <b/>
      <sz val="9"/>
      <color indexed="81"/>
      <name val="Calibri"/>
      <family val="2"/>
    </font>
    <font>
      <sz val="9"/>
      <color indexed="81"/>
      <name val="Calibri"/>
      <family val="2"/>
    </font>
  </fonts>
  <fills count="4">
    <fill>
      <patternFill patternType="none"/>
    </fill>
    <fill>
      <patternFill patternType="gray125"/>
    </fill>
    <fill>
      <patternFill patternType="solid">
        <fgColor rgb="FFFFCC99"/>
      </patternFill>
    </fill>
    <fill>
      <patternFill patternType="solid">
        <fgColor rgb="FFF2F2F2"/>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3" borderId="1" applyNumberFormat="0" applyAlignment="0" applyProtection="0"/>
    <xf numFmtId="0" fontId="6" fillId="0" borderId="0"/>
  </cellStyleXfs>
  <cellXfs count="19">
    <xf numFmtId="0" fontId="0" fillId="0" borderId="0" xfId="0"/>
    <xf numFmtId="0" fontId="4" fillId="0" borderId="0" xfId="0" applyFont="1"/>
    <xf numFmtId="0" fontId="0" fillId="0" borderId="0" xfId="0" applyFont="1"/>
    <xf numFmtId="0" fontId="0" fillId="0" borderId="0" xfId="0" applyAlignment="1">
      <alignment horizontal="right"/>
    </xf>
    <xf numFmtId="0" fontId="4" fillId="0" borderId="0" xfId="0" applyFont="1" applyAlignment="1">
      <alignment horizontal="right"/>
    </xf>
    <xf numFmtId="0" fontId="0" fillId="0" borderId="0" xfId="0" applyFont="1" applyAlignment="1">
      <alignment horizontal="right"/>
    </xf>
    <xf numFmtId="0" fontId="5" fillId="0" borderId="0" xfId="0" applyFont="1" applyAlignment="1">
      <alignment vertical="center"/>
    </xf>
    <xf numFmtId="0" fontId="5" fillId="0" borderId="0" xfId="0" applyFont="1" applyAlignment="1">
      <alignment horizontal="right" vertical="center"/>
    </xf>
    <xf numFmtId="164" fontId="0" fillId="0" borderId="0" xfId="0" applyNumberFormat="1" applyFont="1" applyAlignment="1">
      <alignment horizontal="right"/>
    </xf>
    <xf numFmtId="164" fontId="4" fillId="0" borderId="0" xfId="0" applyNumberFormat="1" applyFont="1" applyAlignment="1">
      <alignment horizontal="right"/>
    </xf>
    <xf numFmtId="0" fontId="2" fillId="2" borderId="1" xfId="3"/>
    <xf numFmtId="10" fontId="0" fillId="0" borderId="0" xfId="2" applyNumberFormat="1" applyFont="1"/>
    <xf numFmtId="0" fontId="3" fillId="3" borderId="1" xfId="4"/>
    <xf numFmtId="43" fontId="0" fillId="0" borderId="0" xfId="1" applyFont="1"/>
    <xf numFmtId="8" fontId="0" fillId="0" borderId="0" xfId="1" applyNumberFormat="1" applyFont="1"/>
    <xf numFmtId="10" fontId="0" fillId="0" borderId="0" xfId="0" applyNumberFormat="1"/>
    <xf numFmtId="165" fontId="0" fillId="0" borderId="0" xfId="2" applyNumberFormat="1" applyFont="1"/>
    <xf numFmtId="0" fontId="7" fillId="0" borderId="0" xfId="5" applyFont="1"/>
    <xf numFmtId="0" fontId="6" fillId="0" borderId="0" xfId="5"/>
  </cellXfs>
  <cellStyles count="6">
    <cellStyle name="Calculation" xfId="4" builtinId="22"/>
    <cellStyle name="Comma" xfId="1" builtinId="3"/>
    <cellStyle name="Input" xfId="3" builtinId="20"/>
    <cellStyle name="Normal" xfId="0" builtinId="0"/>
    <cellStyle name="Normal 2"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5" x14ac:dyDescent="0.25"/>
  <cols>
    <col min="1" max="1" width="18.140625" bestFit="1" customWidth="1"/>
    <col min="2" max="3" width="9.140625" style="3"/>
    <col min="4" max="4" width="18.7109375" style="3" bestFit="1" customWidth="1"/>
    <col min="5" max="5" width="17" style="3" customWidth="1"/>
  </cols>
  <sheetData>
    <row r="1" spans="1:5" x14ac:dyDescent="0.25">
      <c r="A1" s="1" t="s">
        <v>0</v>
      </c>
    </row>
    <row r="2" spans="1:5" x14ac:dyDescent="0.25">
      <c r="A2" s="1" t="s">
        <v>4</v>
      </c>
    </row>
    <row r="4" spans="1:5" x14ac:dyDescent="0.25">
      <c r="A4" s="1" t="s">
        <v>1</v>
      </c>
      <c r="B4" s="4" t="s">
        <v>2</v>
      </c>
      <c r="C4" s="4" t="s">
        <v>3</v>
      </c>
      <c r="D4" s="4" t="s">
        <v>14</v>
      </c>
      <c r="E4" s="4" t="s">
        <v>13</v>
      </c>
    </row>
    <row r="5" spans="1:5" x14ac:dyDescent="0.25">
      <c r="A5" s="2" t="s">
        <v>5</v>
      </c>
      <c r="B5" s="5">
        <v>156000</v>
      </c>
      <c r="C5" s="5">
        <v>160000</v>
      </c>
      <c r="D5" s="8">
        <f>B5-C5</f>
        <v>-4000</v>
      </c>
      <c r="E5" s="7" t="str">
        <f>IF(B5-C5&lt;0,ROUND(B5-C5,2)&amp;" Adverse",IF(B5-C5&gt;0,ROUND(B5-C5,2)&amp;" Favourable",0))</f>
        <v>-4000 Adverse</v>
      </c>
    </row>
    <row r="6" spans="1:5" x14ac:dyDescent="0.25">
      <c r="A6" s="2" t="s">
        <v>6</v>
      </c>
      <c r="B6" s="5">
        <v>84325</v>
      </c>
      <c r="C6" s="5">
        <v>83500</v>
      </c>
      <c r="D6" s="8">
        <f>C6-B6</f>
        <v>-825</v>
      </c>
      <c r="E6" s="7" t="str">
        <f>IF(C6-B6&lt;0,ROUND(C6-B6,2)&amp;" Adverse",IF(C6-B6&gt;0,ROUND(C6-B6,2)&amp;" Favourable",0))</f>
        <v>-825 Adverse</v>
      </c>
    </row>
    <row r="7" spans="1:5" x14ac:dyDescent="0.25">
      <c r="A7" s="1" t="s">
        <v>7</v>
      </c>
      <c r="B7" s="4">
        <f>B5-B6</f>
        <v>71675</v>
      </c>
      <c r="C7" s="4">
        <f>C5-C6</f>
        <v>76500</v>
      </c>
      <c r="D7" s="9">
        <f>B7-C7</f>
        <v>-4825</v>
      </c>
      <c r="E7" s="7" t="str">
        <f>IF(B7-C7&lt;0,ROUND(B7-C7,2)&amp;" Adverse",IF(B7-C7&gt;0,ROUND(B7-C7,2)&amp;" Favourable",0))</f>
        <v>-4825 Adverse</v>
      </c>
    </row>
    <row r="8" spans="1:5" x14ac:dyDescent="0.25">
      <c r="A8" s="2" t="s">
        <v>8</v>
      </c>
      <c r="B8" s="5">
        <v>15248</v>
      </c>
      <c r="C8" s="5">
        <v>12750</v>
      </c>
      <c r="D8" s="8">
        <f>C8-B8</f>
        <v>-2498</v>
      </c>
      <c r="E8" s="7" t="str">
        <f>IF(C8-B8&lt;0,ROUND(C8-B8,2)&amp;" Adverse",IF(C8-B8&gt;0,ROUND(C8-B8,2)&amp;" Favourable",0))</f>
        <v>-2498 Adverse</v>
      </c>
    </row>
    <row r="9" spans="1:5" x14ac:dyDescent="0.25">
      <c r="A9" s="2" t="s">
        <v>9</v>
      </c>
      <c r="B9" s="5">
        <v>14582</v>
      </c>
      <c r="C9" s="5">
        <v>15000</v>
      </c>
      <c r="D9" s="8">
        <f t="shared" ref="D9:D11" si="0">C9-B9</f>
        <v>418</v>
      </c>
      <c r="E9" s="7" t="str">
        <f>IF(C9-B9&lt;0,ROUND(C9-B9,2)&amp;" Adverse",IF(C9-B9&gt;0,ROUND(C9-B9,2)&amp;" Favourable",0))</f>
        <v>418 Favourable</v>
      </c>
    </row>
    <row r="10" spans="1:5" x14ac:dyDescent="0.25">
      <c r="A10" s="2" t="s">
        <v>10</v>
      </c>
      <c r="B10" s="5">
        <v>3265</v>
      </c>
      <c r="C10" s="5">
        <v>6000</v>
      </c>
      <c r="D10" s="8">
        <f t="shared" si="0"/>
        <v>2735</v>
      </c>
      <c r="E10" s="7" t="str">
        <f>IF(C10-B10&lt;0,ROUND(C10-B10,2)&amp;" Adverse",IF(C10-B10&gt;0,ROUND(C10-B10,2)&amp;" Favourable",0))</f>
        <v>2735 Favourable</v>
      </c>
    </row>
    <row r="11" spans="1:5" x14ac:dyDescent="0.25">
      <c r="A11" s="2" t="s">
        <v>11</v>
      </c>
      <c r="B11" s="5">
        <v>7456</v>
      </c>
      <c r="C11" s="5">
        <v>5450</v>
      </c>
      <c r="D11" s="8">
        <f t="shared" si="0"/>
        <v>-2006</v>
      </c>
      <c r="E11" s="7" t="str">
        <f>IF(C11-B11&lt;0,ROUND(C11-B11,2)&amp;" Adverse",IF(C11-B11&gt;0,ROUND(C11-B11,2)&amp;" Favourable",0))</f>
        <v>-2006 Adverse</v>
      </c>
    </row>
    <row r="12" spans="1:5" x14ac:dyDescent="0.25">
      <c r="A12" s="1" t="s">
        <v>12</v>
      </c>
      <c r="B12" s="4">
        <f>B7-SUM(B8:B11)</f>
        <v>31124</v>
      </c>
      <c r="C12" s="4">
        <f>C7-SUM(C8:C11)</f>
        <v>37300</v>
      </c>
      <c r="D12" s="9">
        <f>B12-C12</f>
        <v>-6176</v>
      </c>
      <c r="E12" s="7" t="str">
        <f>IF(B12-C12&lt;0,ROUND(B12-C12,2)&amp;" Adverse",IF(B12-C12&gt;0,ROUND(B12-C12,2)&amp;" Favourable",0))</f>
        <v>-6176 Adverse</v>
      </c>
    </row>
  </sheetData>
  <pageMargins left="0.7" right="0.7" top="0.75" bottom="0.75" header="0.3" footer="0.3"/>
  <ignoredErrors>
    <ignoredError sqref="D6:D7 E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12" sqref="D12"/>
    </sheetView>
  </sheetViews>
  <sheetFormatPr defaultRowHeight="15" x14ac:dyDescent="0.25"/>
  <cols>
    <col min="1" max="1" width="48.42578125" bestFit="1" customWidth="1"/>
    <col min="2" max="2" width="11.7109375" customWidth="1"/>
    <col min="3" max="3" width="18.85546875" bestFit="1" customWidth="1"/>
    <col min="4" max="4" width="10.5703125" bestFit="1" customWidth="1"/>
  </cols>
  <sheetData>
    <row r="1" spans="1:4" x14ac:dyDescent="0.25">
      <c r="A1" s="1" t="s">
        <v>18</v>
      </c>
    </row>
    <row r="2" spans="1:4" x14ac:dyDescent="0.25">
      <c r="A2" s="1" t="s">
        <v>19</v>
      </c>
    </row>
    <row r="4" spans="1:4" x14ac:dyDescent="0.25">
      <c r="A4" s="10" t="s">
        <v>20</v>
      </c>
      <c r="B4" s="10"/>
    </row>
    <row r="5" spans="1:4" x14ac:dyDescent="0.25">
      <c r="A5" s="6" t="s">
        <v>15</v>
      </c>
      <c r="B5" s="13">
        <v>50000</v>
      </c>
    </row>
    <row r="6" spans="1:4" x14ac:dyDescent="0.25">
      <c r="A6" s="6" t="s">
        <v>16</v>
      </c>
      <c r="B6" s="11">
        <v>0.25</v>
      </c>
    </row>
    <row r="7" spans="1:4" x14ac:dyDescent="0.25">
      <c r="A7" s="6" t="s">
        <v>17</v>
      </c>
      <c r="B7">
        <v>48</v>
      </c>
    </row>
    <row r="8" spans="1:4" x14ac:dyDescent="0.25">
      <c r="A8" s="6" t="s">
        <v>26</v>
      </c>
      <c r="B8" s="15">
        <v>0.05</v>
      </c>
    </row>
    <row r="9" spans="1:4" x14ac:dyDescent="0.25">
      <c r="B9" s="16"/>
    </row>
    <row r="10" spans="1:4" x14ac:dyDescent="0.25">
      <c r="C10" s="12" t="s">
        <v>21</v>
      </c>
      <c r="D10" s="12"/>
    </row>
    <row r="11" spans="1:4" x14ac:dyDescent="0.25">
      <c r="C11" t="s">
        <v>22</v>
      </c>
      <c r="D11" s="13">
        <f>B5*(1-B6)</f>
        <v>37500</v>
      </c>
    </row>
    <row r="12" spans="1:4" x14ac:dyDescent="0.25">
      <c r="C12" t="s">
        <v>23</v>
      </c>
      <c r="D12" s="14">
        <f>PMT(B8/12,B7,-D11)</f>
        <v>863.59850889924439</v>
      </c>
    </row>
    <row r="13" spans="1:4" x14ac:dyDescent="0.25">
      <c r="C13" t="s">
        <v>24</v>
      </c>
      <c r="D13" s="13">
        <f>B7*D12</f>
        <v>41452.728427163733</v>
      </c>
    </row>
    <row r="14" spans="1:4" x14ac:dyDescent="0.25">
      <c r="C14" t="s">
        <v>25</v>
      </c>
      <c r="D14" s="13">
        <f>D13-D11</f>
        <v>3952.7284271637327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3"/>
  <sheetViews>
    <sheetView tabSelected="1" workbookViewId="0">
      <selection activeCell="D6" sqref="D6"/>
    </sheetView>
  </sheetViews>
  <sheetFormatPr defaultColWidth="12.5703125" defaultRowHeight="15.75" x14ac:dyDescent="0.25"/>
  <cols>
    <col min="1" max="1" width="14.85546875" style="18" bestFit="1" customWidth="1"/>
    <col min="2" max="2" width="12.5703125" style="18"/>
    <col min="3" max="3" width="8.140625" style="18" bestFit="1" customWidth="1"/>
    <col min="4" max="4" width="3.5703125" style="18" bestFit="1" customWidth="1"/>
    <col min="5" max="5" width="5.85546875" style="18" bestFit="1" customWidth="1"/>
    <col min="6" max="6" width="9.7109375" style="18" bestFit="1" customWidth="1"/>
    <col min="7" max="7" width="13.28515625" style="18" bestFit="1" customWidth="1"/>
    <col min="8" max="8" width="9.85546875" style="18" bestFit="1" customWidth="1"/>
    <col min="9" max="16384" width="12.5703125" style="18"/>
  </cols>
  <sheetData>
    <row r="1" spans="1:9" x14ac:dyDescent="0.25">
      <c r="A1" s="17" t="s">
        <v>39</v>
      </c>
    </row>
    <row r="3" spans="1:9" x14ac:dyDescent="0.25">
      <c r="A3" s="17" t="s">
        <v>40</v>
      </c>
      <c r="C3" s="17" t="s">
        <v>27</v>
      </c>
      <c r="D3" s="17" t="s">
        <v>28</v>
      </c>
      <c r="E3" s="17" t="s">
        <v>29</v>
      </c>
      <c r="F3" s="17" t="s">
        <v>30</v>
      </c>
      <c r="G3" s="17" t="s">
        <v>31</v>
      </c>
      <c r="H3" s="17" t="s">
        <v>32</v>
      </c>
    </row>
    <row r="4" spans="1:9" x14ac:dyDescent="0.25">
      <c r="A4" s="18">
        <f ca="1">RANDBETWEEN(0,500)/100</f>
        <v>2.68</v>
      </c>
      <c r="C4" s="18" t="s">
        <v>33</v>
      </c>
      <c r="D4" s="18">
        <f ca="1">COUNTIF(data,"&gt;1")</f>
        <v>81</v>
      </c>
      <c r="E4" s="18">
        <f ca="1">D4/COUNT(data)</f>
        <v>0.81</v>
      </c>
      <c r="F4" s="18" t="s">
        <v>34</v>
      </c>
      <c r="I4" s="18" t="s">
        <v>35</v>
      </c>
    </row>
    <row r="5" spans="1:9" x14ac:dyDescent="0.25">
      <c r="A5" s="18">
        <f t="shared" ref="A5:A68" ca="1" si="0">RANDBETWEEN(0,500)/100</f>
        <v>3.99</v>
      </c>
      <c r="C5" s="18" t="s">
        <v>36</v>
      </c>
      <c r="D5" s="18">
        <f ca="1">COUNTIFS(data,"&gt;0",data,"&lt;1")</f>
        <v>19</v>
      </c>
      <c r="E5" s="18">
        <f ca="1">D5/COUNT(data)</f>
        <v>0.19</v>
      </c>
      <c r="F5" s="18" t="s">
        <v>37</v>
      </c>
      <c r="I5" s="18" t="s">
        <v>35</v>
      </c>
    </row>
    <row r="6" spans="1:9" x14ac:dyDescent="0.25">
      <c r="A6" s="18">
        <f t="shared" ca="1" si="0"/>
        <v>2.27</v>
      </c>
      <c r="C6" s="18" t="str">
        <f>"&gt;"&amp;G6&amp;"&lt;"&amp;H6</f>
        <v>&gt;2&lt;4</v>
      </c>
      <c r="D6" s="18">
        <f ca="1">COUNTIFS(data,"&gt;"&amp;G6,data,"&lt;"&amp;H6)</f>
        <v>37</v>
      </c>
      <c r="E6" s="18">
        <f ca="1">D6/COUNT(data)</f>
        <v>0.37</v>
      </c>
      <c r="F6" s="18" t="s">
        <v>37</v>
      </c>
      <c r="G6" s="18">
        <v>2</v>
      </c>
      <c r="H6" s="18">
        <v>4</v>
      </c>
      <c r="I6" s="18" t="s">
        <v>38</v>
      </c>
    </row>
    <row r="7" spans="1:9" x14ac:dyDescent="0.25">
      <c r="A7" s="18">
        <f t="shared" ca="1" si="0"/>
        <v>4.78</v>
      </c>
    </row>
    <row r="8" spans="1:9" x14ac:dyDescent="0.25">
      <c r="A8" s="18">
        <f t="shared" ca="1" si="0"/>
        <v>1.1499999999999999</v>
      </c>
    </row>
    <row r="9" spans="1:9" x14ac:dyDescent="0.25">
      <c r="A9" s="18">
        <f t="shared" ca="1" si="0"/>
        <v>3.12</v>
      </c>
    </row>
    <row r="10" spans="1:9" x14ac:dyDescent="0.25">
      <c r="A10" s="18">
        <f t="shared" ca="1" si="0"/>
        <v>0.66</v>
      </c>
    </row>
    <row r="11" spans="1:9" x14ac:dyDescent="0.25">
      <c r="A11" s="18">
        <f t="shared" ca="1" si="0"/>
        <v>3.44</v>
      </c>
    </row>
    <row r="12" spans="1:9" x14ac:dyDescent="0.25">
      <c r="A12" s="18">
        <f t="shared" ca="1" si="0"/>
        <v>4.18</v>
      </c>
    </row>
    <row r="13" spans="1:9" x14ac:dyDescent="0.25">
      <c r="A13" s="18">
        <f t="shared" ca="1" si="0"/>
        <v>1.2</v>
      </c>
    </row>
    <row r="14" spans="1:9" x14ac:dyDescent="0.25">
      <c r="A14" s="18">
        <f t="shared" ca="1" si="0"/>
        <v>0.96</v>
      </c>
    </row>
    <row r="15" spans="1:9" x14ac:dyDescent="0.25">
      <c r="A15" s="18">
        <f t="shared" ca="1" si="0"/>
        <v>1.28</v>
      </c>
    </row>
    <row r="16" spans="1:9" x14ac:dyDescent="0.25">
      <c r="A16" s="18">
        <f t="shared" ca="1" si="0"/>
        <v>2.34</v>
      </c>
    </row>
    <row r="17" spans="1:1" x14ac:dyDescent="0.25">
      <c r="A17" s="18">
        <f t="shared" ca="1" si="0"/>
        <v>1.66</v>
      </c>
    </row>
    <row r="18" spans="1:1" x14ac:dyDescent="0.25">
      <c r="A18" s="18">
        <f t="shared" ca="1" si="0"/>
        <v>2.0699999999999998</v>
      </c>
    </row>
    <row r="19" spans="1:1" x14ac:dyDescent="0.25">
      <c r="A19" s="18">
        <f t="shared" ca="1" si="0"/>
        <v>4.28</v>
      </c>
    </row>
    <row r="20" spans="1:1" x14ac:dyDescent="0.25">
      <c r="A20" s="18">
        <f t="shared" ca="1" si="0"/>
        <v>3.18</v>
      </c>
    </row>
    <row r="21" spans="1:1" x14ac:dyDescent="0.25">
      <c r="A21" s="18">
        <f t="shared" ca="1" si="0"/>
        <v>1.02</v>
      </c>
    </row>
    <row r="22" spans="1:1" x14ac:dyDescent="0.25">
      <c r="A22" s="18">
        <f t="shared" ca="1" si="0"/>
        <v>1.59</v>
      </c>
    </row>
    <row r="23" spans="1:1" x14ac:dyDescent="0.25">
      <c r="A23" s="18">
        <f t="shared" ca="1" si="0"/>
        <v>0.01</v>
      </c>
    </row>
    <row r="24" spans="1:1" x14ac:dyDescent="0.25">
      <c r="A24" s="18">
        <f t="shared" ca="1" si="0"/>
        <v>3.18</v>
      </c>
    </row>
    <row r="25" spans="1:1" x14ac:dyDescent="0.25">
      <c r="A25" s="18">
        <f t="shared" ca="1" si="0"/>
        <v>0.96</v>
      </c>
    </row>
    <row r="26" spans="1:1" x14ac:dyDescent="0.25">
      <c r="A26" s="18">
        <f t="shared" ca="1" si="0"/>
        <v>0.53</v>
      </c>
    </row>
    <row r="27" spans="1:1" x14ac:dyDescent="0.25">
      <c r="A27" s="18">
        <f t="shared" ca="1" si="0"/>
        <v>4.93</v>
      </c>
    </row>
    <row r="28" spans="1:1" x14ac:dyDescent="0.25">
      <c r="A28" s="18">
        <f t="shared" ca="1" si="0"/>
        <v>2.27</v>
      </c>
    </row>
    <row r="29" spans="1:1" x14ac:dyDescent="0.25">
      <c r="A29" s="18">
        <f t="shared" ca="1" si="0"/>
        <v>3.35</v>
      </c>
    </row>
    <row r="30" spans="1:1" x14ac:dyDescent="0.25">
      <c r="A30" s="18">
        <f t="shared" ca="1" si="0"/>
        <v>4.37</v>
      </c>
    </row>
    <row r="31" spans="1:1" x14ac:dyDescent="0.25">
      <c r="A31" s="18">
        <f t="shared" ca="1" si="0"/>
        <v>4.5199999999999996</v>
      </c>
    </row>
    <row r="32" spans="1:1" x14ac:dyDescent="0.25">
      <c r="A32" s="18">
        <f t="shared" ca="1" si="0"/>
        <v>1.39</v>
      </c>
    </row>
    <row r="33" spans="1:1" x14ac:dyDescent="0.25">
      <c r="A33" s="18">
        <f t="shared" ca="1" si="0"/>
        <v>0.57999999999999996</v>
      </c>
    </row>
    <row r="34" spans="1:1" x14ac:dyDescent="0.25">
      <c r="A34" s="18">
        <f t="shared" ca="1" si="0"/>
        <v>3.2</v>
      </c>
    </row>
    <row r="35" spans="1:1" x14ac:dyDescent="0.25">
      <c r="A35" s="18">
        <f t="shared" ca="1" si="0"/>
        <v>0.51</v>
      </c>
    </row>
    <row r="36" spans="1:1" x14ac:dyDescent="0.25">
      <c r="A36" s="18">
        <f t="shared" ca="1" si="0"/>
        <v>0.91</v>
      </c>
    </row>
    <row r="37" spans="1:1" x14ac:dyDescent="0.25">
      <c r="A37" s="18">
        <f t="shared" ca="1" si="0"/>
        <v>3.78</v>
      </c>
    </row>
    <row r="38" spans="1:1" x14ac:dyDescent="0.25">
      <c r="A38" s="18">
        <f t="shared" ca="1" si="0"/>
        <v>1.87</v>
      </c>
    </row>
    <row r="39" spans="1:1" x14ac:dyDescent="0.25">
      <c r="A39" s="18">
        <f t="shared" ca="1" si="0"/>
        <v>2.48</v>
      </c>
    </row>
    <row r="40" spans="1:1" x14ac:dyDescent="0.25">
      <c r="A40" s="18">
        <f t="shared" ca="1" si="0"/>
        <v>2.17</v>
      </c>
    </row>
    <row r="41" spans="1:1" x14ac:dyDescent="0.25">
      <c r="A41" s="18">
        <f t="shared" ca="1" si="0"/>
        <v>3.26</v>
      </c>
    </row>
    <row r="42" spans="1:1" x14ac:dyDescent="0.25">
      <c r="A42" s="18">
        <f t="shared" ca="1" si="0"/>
        <v>0.18</v>
      </c>
    </row>
    <row r="43" spans="1:1" x14ac:dyDescent="0.25">
      <c r="A43" s="18">
        <f t="shared" ca="1" si="0"/>
        <v>0.13</v>
      </c>
    </row>
    <row r="44" spans="1:1" x14ac:dyDescent="0.25">
      <c r="A44" s="18">
        <f t="shared" ca="1" si="0"/>
        <v>2.09</v>
      </c>
    </row>
    <row r="45" spans="1:1" x14ac:dyDescent="0.25">
      <c r="A45" s="18">
        <f t="shared" ca="1" si="0"/>
        <v>0.73</v>
      </c>
    </row>
    <row r="46" spans="1:1" x14ac:dyDescent="0.25">
      <c r="A46" s="18">
        <f t="shared" ca="1" si="0"/>
        <v>4.7</v>
      </c>
    </row>
    <row r="47" spans="1:1" x14ac:dyDescent="0.25">
      <c r="A47" s="18">
        <f t="shared" ca="1" si="0"/>
        <v>4.74</v>
      </c>
    </row>
    <row r="48" spans="1:1" x14ac:dyDescent="0.25">
      <c r="A48" s="18">
        <f t="shared" ca="1" si="0"/>
        <v>2.6</v>
      </c>
    </row>
    <row r="49" spans="1:1" x14ac:dyDescent="0.25">
      <c r="A49" s="18">
        <f t="shared" ca="1" si="0"/>
        <v>1.06</v>
      </c>
    </row>
    <row r="50" spans="1:1" x14ac:dyDescent="0.25">
      <c r="A50" s="18">
        <f t="shared" ca="1" si="0"/>
        <v>2.2999999999999998</v>
      </c>
    </row>
    <row r="51" spans="1:1" x14ac:dyDescent="0.25">
      <c r="A51" s="18">
        <f t="shared" ca="1" si="0"/>
        <v>0.26</v>
      </c>
    </row>
    <row r="52" spans="1:1" x14ac:dyDescent="0.25">
      <c r="A52" s="18">
        <f t="shared" ca="1" si="0"/>
        <v>2.74</v>
      </c>
    </row>
    <row r="53" spans="1:1" x14ac:dyDescent="0.25">
      <c r="A53" s="18">
        <f t="shared" ca="1" si="0"/>
        <v>2.63</v>
      </c>
    </row>
    <row r="54" spans="1:1" x14ac:dyDescent="0.25">
      <c r="A54" s="18">
        <f t="shared" ca="1" si="0"/>
        <v>4.46</v>
      </c>
    </row>
    <row r="55" spans="1:1" x14ac:dyDescent="0.25">
      <c r="A55" s="18">
        <f t="shared" ca="1" si="0"/>
        <v>1.28</v>
      </c>
    </row>
    <row r="56" spans="1:1" x14ac:dyDescent="0.25">
      <c r="A56" s="18">
        <f t="shared" ca="1" si="0"/>
        <v>0.37</v>
      </c>
    </row>
    <row r="57" spans="1:1" x14ac:dyDescent="0.25">
      <c r="A57" s="18">
        <f t="shared" ca="1" si="0"/>
        <v>3.31</v>
      </c>
    </row>
    <row r="58" spans="1:1" x14ac:dyDescent="0.25">
      <c r="A58" s="18">
        <f t="shared" ca="1" si="0"/>
        <v>1.58</v>
      </c>
    </row>
    <row r="59" spans="1:1" x14ac:dyDescent="0.25">
      <c r="A59" s="18">
        <f t="shared" ca="1" si="0"/>
        <v>0.15</v>
      </c>
    </row>
    <row r="60" spans="1:1" x14ac:dyDescent="0.25">
      <c r="A60" s="18">
        <f t="shared" ca="1" si="0"/>
        <v>2.83</v>
      </c>
    </row>
    <row r="61" spans="1:1" x14ac:dyDescent="0.25">
      <c r="A61" s="18">
        <f t="shared" ca="1" si="0"/>
        <v>4.0999999999999996</v>
      </c>
    </row>
    <row r="62" spans="1:1" x14ac:dyDescent="0.25">
      <c r="A62" s="18">
        <f t="shared" ca="1" si="0"/>
        <v>1.6</v>
      </c>
    </row>
    <row r="63" spans="1:1" x14ac:dyDescent="0.25">
      <c r="A63" s="18">
        <f t="shared" ca="1" si="0"/>
        <v>7.0000000000000007E-2</v>
      </c>
    </row>
    <row r="64" spans="1:1" x14ac:dyDescent="0.25">
      <c r="A64" s="18">
        <f t="shared" ca="1" si="0"/>
        <v>0.18</v>
      </c>
    </row>
    <row r="65" spans="1:1" x14ac:dyDescent="0.25">
      <c r="A65" s="18">
        <f t="shared" ca="1" si="0"/>
        <v>4.93</v>
      </c>
    </row>
    <row r="66" spans="1:1" x14ac:dyDescent="0.25">
      <c r="A66" s="18">
        <f t="shared" ca="1" si="0"/>
        <v>4.0599999999999996</v>
      </c>
    </row>
    <row r="67" spans="1:1" x14ac:dyDescent="0.25">
      <c r="A67" s="18">
        <f t="shared" ca="1" si="0"/>
        <v>1.49</v>
      </c>
    </row>
    <row r="68" spans="1:1" x14ac:dyDescent="0.25">
      <c r="A68" s="18">
        <f t="shared" ca="1" si="0"/>
        <v>0.02</v>
      </c>
    </row>
    <row r="69" spans="1:1" x14ac:dyDescent="0.25">
      <c r="A69" s="18">
        <f t="shared" ref="A69:A103" ca="1" si="1">RANDBETWEEN(0,500)/100</f>
        <v>4.3899999999999997</v>
      </c>
    </row>
    <row r="70" spans="1:1" x14ac:dyDescent="0.25">
      <c r="A70" s="18">
        <f t="shared" ca="1" si="1"/>
        <v>1.3</v>
      </c>
    </row>
    <row r="71" spans="1:1" x14ac:dyDescent="0.25">
      <c r="A71" s="18">
        <f t="shared" ca="1" si="1"/>
        <v>3.01</v>
      </c>
    </row>
    <row r="72" spans="1:1" x14ac:dyDescent="0.25">
      <c r="A72" s="18">
        <f t="shared" ca="1" si="1"/>
        <v>2.93</v>
      </c>
    </row>
    <row r="73" spans="1:1" x14ac:dyDescent="0.25">
      <c r="A73" s="18">
        <f t="shared" ca="1" si="1"/>
        <v>1.38</v>
      </c>
    </row>
    <row r="74" spans="1:1" x14ac:dyDescent="0.25">
      <c r="A74" s="18">
        <f t="shared" ca="1" si="1"/>
        <v>3.59</v>
      </c>
    </row>
    <row r="75" spans="1:1" x14ac:dyDescent="0.25">
      <c r="A75" s="18">
        <f t="shared" ca="1" si="1"/>
        <v>4.8499999999999996</v>
      </c>
    </row>
    <row r="76" spans="1:1" x14ac:dyDescent="0.25">
      <c r="A76" s="18">
        <f t="shared" ca="1" si="1"/>
        <v>2.06</v>
      </c>
    </row>
    <row r="77" spans="1:1" x14ac:dyDescent="0.25">
      <c r="A77" s="18">
        <f t="shared" ca="1" si="1"/>
        <v>4.3499999999999996</v>
      </c>
    </row>
    <row r="78" spans="1:1" x14ac:dyDescent="0.25">
      <c r="A78" s="18">
        <f t="shared" ca="1" si="1"/>
        <v>0.82</v>
      </c>
    </row>
    <row r="79" spans="1:1" x14ac:dyDescent="0.25">
      <c r="A79" s="18">
        <f t="shared" ca="1" si="1"/>
        <v>4.1900000000000004</v>
      </c>
    </row>
    <row r="80" spans="1:1" x14ac:dyDescent="0.25">
      <c r="A80" s="18">
        <f t="shared" ca="1" si="1"/>
        <v>3.5</v>
      </c>
    </row>
    <row r="81" spans="1:1" x14ac:dyDescent="0.25">
      <c r="A81" s="18">
        <f t="shared" ca="1" si="1"/>
        <v>4.99</v>
      </c>
    </row>
    <row r="82" spans="1:1" x14ac:dyDescent="0.25">
      <c r="A82" s="18">
        <f t="shared" ca="1" si="1"/>
        <v>1.87</v>
      </c>
    </row>
    <row r="83" spans="1:1" x14ac:dyDescent="0.25">
      <c r="A83" s="18">
        <f t="shared" ca="1" si="1"/>
        <v>3.61</v>
      </c>
    </row>
    <row r="84" spans="1:1" x14ac:dyDescent="0.25">
      <c r="A84" s="18">
        <f t="shared" ca="1" si="1"/>
        <v>1.22</v>
      </c>
    </row>
    <row r="85" spans="1:1" x14ac:dyDescent="0.25">
      <c r="A85" s="18">
        <f t="shared" ca="1" si="1"/>
        <v>4.04</v>
      </c>
    </row>
    <row r="86" spans="1:1" x14ac:dyDescent="0.25">
      <c r="A86" s="18">
        <f t="shared" ca="1" si="1"/>
        <v>0.51</v>
      </c>
    </row>
    <row r="87" spans="1:1" x14ac:dyDescent="0.25">
      <c r="A87" s="18">
        <f t="shared" ca="1" si="1"/>
        <v>2.59</v>
      </c>
    </row>
    <row r="88" spans="1:1" x14ac:dyDescent="0.25">
      <c r="A88" s="18">
        <f t="shared" ca="1" si="1"/>
        <v>2.88</v>
      </c>
    </row>
    <row r="89" spans="1:1" x14ac:dyDescent="0.25">
      <c r="A89" s="18">
        <f t="shared" ca="1" si="1"/>
        <v>4.2300000000000004</v>
      </c>
    </row>
    <row r="90" spans="1:1" x14ac:dyDescent="0.25">
      <c r="A90" s="18">
        <f t="shared" ca="1" si="1"/>
        <v>4.34</v>
      </c>
    </row>
    <row r="91" spans="1:1" x14ac:dyDescent="0.25">
      <c r="A91" s="18">
        <f t="shared" ca="1" si="1"/>
        <v>4.22</v>
      </c>
    </row>
    <row r="92" spans="1:1" x14ac:dyDescent="0.25">
      <c r="A92" s="18">
        <f t="shared" ca="1" si="1"/>
        <v>2.48</v>
      </c>
    </row>
    <row r="93" spans="1:1" x14ac:dyDescent="0.25">
      <c r="A93" s="18">
        <f t="shared" ca="1" si="1"/>
        <v>1.06</v>
      </c>
    </row>
    <row r="94" spans="1:1" x14ac:dyDescent="0.25">
      <c r="A94" s="18">
        <f t="shared" ca="1" si="1"/>
        <v>3.28</v>
      </c>
    </row>
    <row r="95" spans="1:1" x14ac:dyDescent="0.25">
      <c r="A95" s="18">
        <f t="shared" ca="1" si="1"/>
        <v>2.2999999999999998</v>
      </c>
    </row>
    <row r="96" spans="1:1" x14ac:dyDescent="0.25">
      <c r="A96" s="18">
        <f t="shared" ca="1" si="1"/>
        <v>3.11</v>
      </c>
    </row>
    <row r="97" spans="1:1" x14ac:dyDescent="0.25">
      <c r="A97" s="18">
        <f t="shared" ca="1" si="1"/>
        <v>4.97</v>
      </c>
    </row>
    <row r="98" spans="1:1" x14ac:dyDescent="0.25">
      <c r="A98" s="18">
        <f t="shared" ca="1" si="1"/>
        <v>4.4000000000000004</v>
      </c>
    </row>
    <row r="99" spans="1:1" x14ac:dyDescent="0.25">
      <c r="A99" s="18">
        <f t="shared" ca="1" si="1"/>
        <v>1.64</v>
      </c>
    </row>
    <row r="100" spans="1:1" x14ac:dyDescent="0.25">
      <c r="A100" s="18">
        <f t="shared" ca="1" si="1"/>
        <v>4.51</v>
      </c>
    </row>
    <row r="101" spans="1:1" x14ac:dyDescent="0.25">
      <c r="A101" s="18">
        <f t="shared" ca="1" si="1"/>
        <v>2.29</v>
      </c>
    </row>
    <row r="102" spans="1:1" x14ac:dyDescent="0.25">
      <c r="A102" s="18">
        <f t="shared" ca="1" si="1"/>
        <v>2.2799999999999998</v>
      </c>
    </row>
    <row r="103" spans="1:1" x14ac:dyDescent="0.25">
      <c r="A103" s="18">
        <f t="shared" ca="1" si="1"/>
        <v>4.54</v>
      </c>
    </row>
  </sheetData>
  <pageMargins left="0.75" right="0.75" top="1" bottom="1" header="0.5" footer="0.5"/>
  <pageSetup paperSize="9" orientation="portrait" horizontalDpi="4294967292" verticalDpi="429496729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custom</vt:lpstr>
      <vt:lpstr>goal</vt:lpstr>
      <vt:lpstr>COUNT</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 TRADING</dc:creator>
  <cp:lastModifiedBy>KM TRADING</cp:lastModifiedBy>
  <dcterms:created xsi:type="dcterms:W3CDTF">2015-03-10T02:45:57Z</dcterms:created>
  <dcterms:modified xsi:type="dcterms:W3CDTF">2015-04-03T03:21:00Z</dcterms:modified>
</cp:coreProperties>
</file>