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416"/>
  <workbookPr autoCompressPictures="0"/>
  <bookViews>
    <workbookView xWindow="120" yWindow="40" windowWidth="20840" windowHeight="13520"/>
  </bookViews>
  <sheets>
    <sheet name="Sheet2" sheetId="2" r:id="rId1"/>
    <sheet name="Sheet1" sheetId="1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9" i="2" l="1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8" i="2"/>
  <c r="D41" i="2"/>
  <c r="E41" i="2"/>
  <c r="B41" i="2"/>
  <c r="C41" i="2"/>
  <c r="A1" i="2"/>
  <c r="A3" i="2"/>
  <c r="A4" i="2"/>
  <c r="A2" i="2"/>
  <c r="G8" i="2"/>
  <c r="F16" i="2"/>
  <c r="G18" i="2"/>
</calcChain>
</file>

<file path=xl/sharedStrings.xml><?xml version="1.0" encoding="utf-8"?>
<sst xmlns="http://schemas.openxmlformats.org/spreadsheetml/2006/main" count="153" uniqueCount="86">
  <si>
    <t>TABLE 2.1 Share of the world's top 500 companies (distribution by revenue)</t>
  </si>
  <si>
    <t>Australia</t>
  </si>
  <si>
    <t>Malaysia</t>
  </si>
  <si>
    <t>Austria</t>
  </si>
  <si>
    <t>Mexico</t>
  </si>
  <si>
    <t>Belgium</t>
  </si>
  <si>
    <t>Netherlands</t>
  </si>
  <si>
    <t>Belgium/Netherlands</t>
  </si>
  <si>
    <t>Norway</t>
  </si>
  <si>
    <t>Brazil</t>
  </si>
  <si>
    <t>Portugal</t>
  </si>
  <si>
    <t>Russia</t>
  </si>
  <si>
    <t>Canada</t>
  </si>
  <si>
    <t>Saudi Arabia</t>
  </si>
  <si>
    <t>China</t>
  </si>
  <si>
    <t>Singapore</t>
  </si>
  <si>
    <t>Denmark</t>
  </si>
  <si>
    <t>South Korea</t>
  </si>
  <si>
    <t>Finland</t>
  </si>
  <si>
    <t>Spain</t>
  </si>
  <si>
    <t>France</t>
  </si>
  <si>
    <t>Sweden</t>
  </si>
  <si>
    <t>Germany</t>
  </si>
  <si>
    <t>Switzerland</t>
  </si>
  <si>
    <t>India</t>
  </si>
  <si>
    <t>Taiwan</t>
  </si>
  <si>
    <t>Ireland</t>
  </si>
  <si>
    <t>Thailand</t>
  </si>
  <si>
    <t>Italy</t>
  </si>
  <si>
    <t>Turkey</t>
  </si>
  <si>
    <t>Japan</t>
  </si>
  <si>
    <t>United States of America</t>
  </si>
  <si>
    <t>Luxembourg</t>
  </si>
  <si>
    <t>Poland</t>
  </si>
  <si>
    <t>Australia/United Kingdom</t>
  </si>
  <si>
    <t>Bahrain</t>
  </si>
  <si>
    <t>Bermuda</t>
  </si>
  <si>
    <t>Cayman Islands</t>
  </si>
  <si>
    <t>Channel Islands</t>
  </si>
  <si>
    <t>Chile</t>
  </si>
  <si>
    <t>Colombia</t>
  </si>
  <si>
    <t>Czech Republic</t>
  </si>
  <si>
    <t>Egypt</t>
  </si>
  <si>
    <t>Greece</t>
  </si>
  <si>
    <t>Hong Kong/China</t>
  </si>
  <si>
    <t>Hungary</t>
  </si>
  <si>
    <t>Iceland</t>
  </si>
  <si>
    <t>Indonesia</t>
  </si>
  <si>
    <t>Israel</t>
  </si>
  <si>
    <t>Jordan</t>
  </si>
  <si>
    <t>Kuwait</t>
  </si>
  <si>
    <t>Liberia</t>
  </si>
  <si>
    <t>Morocco</t>
  </si>
  <si>
    <t>Netherlands/United Kingdom</t>
  </si>
  <si>
    <t>New Zealand</t>
  </si>
  <si>
    <t>Pakistan</t>
  </si>
  <si>
    <t>Panama</t>
  </si>
  <si>
    <t>Panama/United Kingdom</t>
  </si>
  <si>
    <t>Peru</t>
  </si>
  <si>
    <t>Philippines</t>
  </si>
  <si>
    <t>Qatar</t>
  </si>
  <si>
    <t>South Africa</t>
  </si>
  <si>
    <t>United Arab Emirates</t>
  </si>
  <si>
    <t>United Kingdom</t>
  </si>
  <si>
    <t>United Kingdom/Australia</t>
  </si>
  <si>
    <t>United Kingdom/Netherlands</t>
  </si>
  <si>
    <t>United Kingdom/South Africa</t>
  </si>
  <si>
    <t>United States</t>
  </si>
  <si>
    <t>Venezuela</t>
  </si>
  <si>
    <t>Forbes Global 2000 for 2008</t>
  </si>
  <si>
    <t>Starts at: http://www.forbes.com/lists/2008/18/biz_2000global08_The-Global-2000_Rank.html</t>
  </si>
  <si>
    <r>
      <rPr>
        <b/>
        <sz val="11"/>
        <color theme="1"/>
        <rFont val="Calibri"/>
        <family val="2"/>
        <scheme val="minor"/>
      </rPr>
      <t>Source</t>
    </r>
    <r>
      <rPr>
        <sz val="11"/>
        <color theme="1"/>
        <rFont val="Calibri"/>
        <family val="2"/>
        <scheme val="minor"/>
      </rPr>
      <t>: Keith Alfredson et al (2009) 2/e Applying International Financial Reporting Standards John Wiley</t>
    </r>
  </si>
  <si>
    <t>No</t>
  </si>
  <si>
    <t>Fortune 500</t>
  </si>
  <si>
    <t>Forbes 2000</t>
  </si>
  <si>
    <t>%</t>
  </si>
  <si>
    <t>Country</t>
  </si>
  <si>
    <t>CHITEST</t>
  </si>
  <si>
    <t>Interpreting the Chi Square Goodness of Fit results</t>
  </si>
  <si>
    <t>If</t>
  </si>
  <si>
    <t>Then</t>
  </si>
  <si>
    <t>Reject the null hypothesis</t>
  </si>
  <si>
    <t>Accept the null hypothesis</t>
  </si>
  <si>
    <t>p value &lt; a</t>
  </si>
  <si>
    <t>p value &gt; a</t>
  </si>
  <si>
    <t>Correlation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</si>
</sst>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2" fontId="0" fillId="0" borderId="0" xfId="0" applyNumberFormat="1"/>
    <xf numFmtId="164" fontId="0" fillId="0" borderId="0" xfId="0" applyNumberForma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topLeftCell="A3" workbookViewId="0">
      <selection activeCell="A3" sqref="A3"/>
    </sheetView>
  </sheetViews>
  <sheetFormatPr baseColWidth="10" defaultColWidth="8.83203125" defaultRowHeight="14" x14ac:dyDescent="0"/>
  <cols>
    <col min="1" max="1" width="13.33203125" customWidth="1"/>
    <col min="2" max="5" width="6.6640625" customWidth="1"/>
    <col min="6" max="6" width="39" bestFit="1" customWidth="1"/>
    <col min="7" max="7" width="21" bestFit="1" customWidth="1"/>
  </cols>
  <sheetData>
    <row r="1" spans="1:7">
      <c r="A1" t="str">
        <f>IF(Sheet1!A1&lt;&gt;0,Sheet1!A1,"")</f>
        <v>TABLE 2.1 Share of the world's top 500 companies (distribution by revenue)</v>
      </c>
    </row>
    <row r="2" spans="1:7">
      <c r="A2" t="str">
        <f>IF(Sheet1!A2&lt;&gt;0,Sheet1!A2,"")</f>
        <v>Source: Keith Alfredson et al (2009) 2/e Applying International Financial Reporting Standards John Wiley</v>
      </c>
    </row>
    <row r="3" spans="1:7">
      <c r="A3" s="1" t="str">
        <f>IF(Sheet1!C4&lt;&gt;0,Sheet1!C4,"")</f>
        <v>Forbes Global 2000 for 2008</v>
      </c>
    </row>
    <row r="4" spans="1:7">
      <c r="A4" t="str">
        <f>IF(Sheet1!C5&lt;&gt;0,Sheet1!C5,"")</f>
        <v>Starts at: http://www.forbes.com/lists/2008/18/biz_2000global08_The-Global-2000_Rank.html</v>
      </c>
    </row>
    <row r="6" spans="1:7">
      <c r="B6" s="5" t="s">
        <v>73</v>
      </c>
      <c r="C6" s="6"/>
      <c r="D6" s="6" t="s">
        <v>74</v>
      </c>
      <c r="E6" s="6"/>
    </row>
    <row r="7" spans="1:7">
      <c r="A7" s="1" t="s">
        <v>76</v>
      </c>
      <c r="B7" s="4" t="s">
        <v>72</v>
      </c>
      <c r="C7" s="4" t="s">
        <v>75</v>
      </c>
      <c r="D7" s="4" t="s">
        <v>72</v>
      </c>
      <c r="E7" s="4" t="s">
        <v>75</v>
      </c>
    </row>
    <row r="8" spans="1:7">
      <c r="A8" t="s">
        <v>1</v>
      </c>
      <c r="B8">
        <v>8</v>
      </c>
      <c r="C8" s="2">
        <f>B8/500*100</f>
        <v>1.6</v>
      </c>
      <c r="D8">
        <v>49</v>
      </c>
      <c r="E8" s="2">
        <f>D8/2000*100</f>
        <v>2.4500000000000002</v>
      </c>
      <c r="F8" t="s">
        <v>77</v>
      </c>
      <c r="G8">
        <f>CHITEST(C8:C40,E8:E40)</f>
        <v>0.92214316232776739</v>
      </c>
    </row>
    <row r="9" spans="1:7">
      <c r="A9" t="s">
        <v>3</v>
      </c>
      <c r="B9">
        <v>2</v>
      </c>
      <c r="C9" s="2">
        <f t="shared" ref="C9:C41" si="0">B9/500*100</f>
        <v>0.4</v>
      </c>
      <c r="D9">
        <v>13</v>
      </c>
      <c r="E9" s="2">
        <f t="shared" ref="E9:E41" si="1">D9/2000*100</f>
        <v>0.65</v>
      </c>
    </row>
    <row r="10" spans="1:7">
      <c r="A10" t="s">
        <v>5</v>
      </c>
      <c r="B10">
        <v>5</v>
      </c>
      <c r="C10" s="2">
        <f t="shared" si="0"/>
        <v>1</v>
      </c>
      <c r="D10">
        <v>12</v>
      </c>
      <c r="E10" s="2">
        <f t="shared" si="1"/>
        <v>0.6</v>
      </c>
      <c r="F10" t="s">
        <v>78</v>
      </c>
    </row>
    <row r="11" spans="1:7">
      <c r="A11" t="s">
        <v>9</v>
      </c>
      <c r="B11">
        <v>5</v>
      </c>
      <c r="C11" s="2">
        <f t="shared" si="0"/>
        <v>1</v>
      </c>
      <c r="D11">
        <v>34</v>
      </c>
      <c r="E11" s="2">
        <f t="shared" si="1"/>
        <v>1.7000000000000002</v>
      </c>
    </row>
    <row r="12" spans="1:7">
      <c r="A12" t="s">
        <v>12</v>
      </c>
      <c r="B12">
        <v>14</v>
      </c>
      <c r="C12" s="2">
        <f t="shared" si="0"/>
        <v>2.8000000000000003</v>
      </c>
      <c r="D12">
        <v>59</v>
      </c>
      <c r="E12" s="2">
        <f t="shared" si="1"/>
        <v>2.9499999999999997</v>
      </c>
      <c r="F12" t="s">
        <v>79</v>
      </c>
      <c r="G12" t="s">
        <v>80</v>
      </c>
    </row>
    <row r="13" spans="1:7">
      <c r="A13" t="s">
        <v>14</v>
      </c>
      <c r="B13">
        <v>29</v>
      </c>
      <c r="C13" s="2">
        <f t="shared" si="0"/>
        <v>5.8000000000000007</v>
      </c>
      <c r="D13">
        <v>70</v>
      </c>
      <c r="E13" s="2">
        <f t="shared" si="1"/>
        <v>3.5000000000000004</v>
      </c>
      <c r="F13" t="s">
        <v>83</v>
      </c>
      <c r="G13" t="s">
        <v>81</v>
      </c>
    </row>
    <row r="14" spans="1:7">
      <c r="A14" t="s">
        <v>16</v>
      </c>
      <c r="B14">
        <v>2</v>
      </c>
      <c r="C14" s="2">
        <f t="shared" si="0"/>
        <v>0.4</v>
      </c>
      <c r="D14">
        <v>9</v>
      </c>
      <c r="E14" s="2">
        <f t="shared" si="1"/>
        <v>0.44999999999999996</v>
      </c>
      <c r="F14" t="s">
        <v>84</v>
      </c>
      <c r="G14" t="s">
        <v>82</v>
      </c>
    </row>
    <row r="15" spans="1:7">
      <c r="A15" t="s">
        <v>18</v>
      </c>
      <c r="B15">
        <v>2</v>
      </c>
      <c r="C15" s="2">
        <f t="shared" si="0"/>
        <v>0.4</v>
      </c>
      <c r="D15">
        <v>16</v>
      </c>
      <c r="E15" s="2">
        <f t="shared" si="1"/>
        <v>0.8</v>
      </c>
    </row>
    <row r="16" spans="1:7">
      <c r="A16" t="s">
        <v>20</v>
      </c>
      <c r="B16">
        <v>39</v>
      </c>
      <c r="C16" s="2">
        <f t="shared" si="0"/>
        <v>7.8</v>
      </c>
      <c r="D16">
        <v>67</v>
      </c>
      <c r="E16" s="2">
        <f t="shared" si="1"/>
        <v>3.35</v>
      </c>
      <c r="F16" s="3">
        <f>CHIDIST(G8,32)</f>
        <v>1</v>
      </c>
    </row>
    <row r="17" spans="1:7">
      <c r="A17" t="s">
        <v>22</v>
      </c>
      <c r="B17">
        <v>37</v>
      </c>
      <c r="C17" s="2">
        <f t="shared" si="0"/>
        <v>7.3999999999999995</v>
      </c>
      <c r="D17">
        <v>59</v>
      </c>
      <c r="E17" s="2">
        <f t="shared" si="1"/>
        <v>2.9499999999999997</v>
      </c>
    </row>
    <row r="18" spans="1:7">
      <c r="A18" t="s">
        <v>24</v>
      </c>
      <c r="B18">
        <v>7</v>
      </c>
      <c r="C18" s="2">
        <f t="shared" si="0"/>
        <v>1.4000000000000001</v>
      </c>
      <c r="D18">
        <v>48</v>
      </c>
      <c r="E18" s="2">
        <f t="shared" si="1"/>
        <v>2.4</v>
      </c>
      <c r="F18" t="s">
        <v>85</v>
      </c>
      <c r="G18">
        <f>CORREL(C8:C40,E8:E40)</f>
        <v>0.97481008722294482</v>
      </c>
    </row>
    <row r="19" spans="1:7">
      <c r="A19" t="s">
        <v>26</v>
      </c>
      <c r="B19">
        <v>2</v>
      </c>
      <c r="C19" s="2">
        <f t="shared" si="0"/>
        <v>0.4</v>
      </c>
      <c r="D19">
        <v>10</v>
      </c>
      <c r="E19" s="2">
        <f t="shared" si="1"/>
        <v>0.5</v>
      </c>
    </row>
    <row r="20" spans="1:7">
      <c r="A20" t="s">
        <v>28</v>
      </c>
      <c r="B20">
        <v>10</v>
      </c>
      <c r="C20" s="2">
        <f t="shared" si="0"/>
        <v>2</v>
      </c>
      <c r="D20">
        <v>37</v>
      </c>
      <c r="E20" s="2">
        <f t="shared" si="1"/>
        <v>1.8499999999999999</v>
      </c>
    </row>
    <row r="21" spans="1:7">
      <c r="A21" t="s">
        <v>30</v>
      </c>
      <c r="B21">
        <v>64</v>
      </c>
      <c r="C21" s="2">
        <f t="shared" si="0"/>
        <v>12.8</v>
      </c>
      <c r="D21">
        <v>259</v>
      </c>
      <c r="E21" s="2">
        <f t="shared" si="1"/>
        <v>12.950000000000001</v>
      </c>
    </row>
    <row r="22" spans="1:7">
      <c r="A22" t="s">
        <v>32</v>
      </c>
      <c r="B22">
        <v>1</v>
      </c>
      <c r="C22" s="2">
        <f t="shared" si="0"/>
        <v>0.2</v>
      </c>
      <c r="D22">
        <v>8</v>
      </c>
      <c r="E22" s="2">
        <f t="shared" si="1"/>
        <v>0.4</v>
      </c>
    </row>
    <row r="23" spans="1:7">
      <c r="A23" t="s">
        <v>2</v>
      </c>
      <c r="B23">
        <v>1</v>
      </c>
      <c r="C23" s="2">
        <f t="shared" si="0"/>
        <v>0.2</v>
      </c>
      <c r="D23">
        <v>15</v>
      </c>
      <c r="E23" s="2">
        <f t="shared" si="1"/>
        <v>0.75</v>
      </c>
    </row>
    <row r="24" spans="1:7">
      <c r="A24" t="s">
        <v>4</v>
      </c>
      <c r="B24">
        <v>5</v>
      </c>
      <c r="C24" s="2">
        <f t="shared" si="0"/>
        <v>1</v>
      </c>
      <c r="D24">
        <v>16</v>
      </c>
      <c r="E24" s="2">
        <f t="shared" si="1"/>
        <v>0.8</v>
      </c>
    </row>
    <row r="25" spans="1:7">
      <c r="A25" t="s">
        <v>6</v>
      </c>
      <c r="B25">
        <v>13</v>
      </c>
      <c r="C25" s="2">
        <f t="shared" si="0"/>
        <v>2.6</v>
      </c>
      <c r="D25">
        <v>24</v>
      </c>
      <c r="E25" s="2">
        <f t="shared" si="1"/>
        <v>1.2</v>
      </c>
    </row>
    <row r="26" spans="1:7">
      <c r="A26" t="s">
        <v>8</v>
      </c>
      <c r="B26">
        <v>2</v>
      </c>
      <c r="C26" s="2">
        <f t="shared" si="0"/>
        <v>0.4</v>
      </c>
      <c r="D26">
        <v>14</v>
      </c>
      <c r="E26" s="2">
        <f t="shared" si="1"/>
        <v>0.70000000000000007</v>
      </c>
    </row>
    <row r="27" spans="1:7">
      <c r="A27" t="s">
        <v>33</v>
      </c>
      <c r="B27">
        <v>1</v>
      </c>
      <c r="C27" s="2">
        <f t="shared" si="0"/>
        <v>0.2</v>
      </c>
      <c r="D27">
        <v>4</v>
      </c>
      <c r="E27" s="2">
        <f t="shared" si="1"/>
        <v>0.2</v>
      </c>
    </row>
    <row r="28" spans="1:7">
      <c r="A28" t="s">
        <v>10</v>
      </c>
      <c r="B28">
        <v>1</v>
      </c>
      <c r="C28" s="2">
        <f t="shared" si="0"/>
        <v>0.2</v>
      </c>
      <c r="D28">
        <v>10</v>
      </c>
      <c r="E28" s="2">
        <f t="shared" si="1"/>
        <v>0.5</v>
      </c>
    </row>
    <row r="29" spans="1:7">
      <c r="A29" t="s">
        <v>11</v>
      </c>
      <c r="B29">
        <v>5</v>
      </c>
      <c r="C29" s="2">
        <f t="shared" si="0"/>
        <v>1</v>
      </c>
      <c r="D29">
        <v>29</v>
      </c>
      <c r="E29" s="2">
        <f t="shared" si="1"/>
        <v>1.4500000000000002</v>
      </c>
    </row>
    <row r="30" spans="1:7">
      <c r="A30" t="s">
        <v>13</v>
      </c>
      <c r="B30">
        <v>1</v>
      </c>
      <c r="C30" s="2">
        <f t="shared" si="0"/>
        <v>0.2</v>
      </c>
      <c r="D30">
        <v>11</v>
      </c>
      <c r="E30" s="2">
        <f t="shared" si="1"/>
        <v>0.54999999999999993</v>
      </c>
    </row>
    <row r="31" spans="1:7">
      <c r="A31" t="s">
        <v>15</v>
      </c>
      <c r="B31">
        <v>1</v>
      </c>
      <c r="C31" s="2">
        <f t="shared" si="0"/>
        <v>0.2</v>
      </c>
      <c r="D31">
        <v>18</v>
      </c>
      <c r="E31" s="2">
        <f t="shared" si="1"/>
        <v>0.89999999999999991</v>
      </c>
    </row>
    <row r="32" spans="1:7">
      <c r="A32" t="s">
        <v>17</v>
      </c>
      <c r="B32">
        <v>15</v>
      </c>
      <c r="C32" s="2">
        <f t="shared" si="0"/>
        <v>3</v>
      </c>
      <c r="D32">
        <v>52</v>
      </c>
      <c r="E32" s="2">
        <f t="shared" si="1"/>
        <v>2.6</v>
      </c>
    </row>
    <row r="33" spans="1:5">
      <c r="A33" t="s">
        <v>19</v>
      </c>
      <c r="B33">
        <v>11</v>
      </c>
      <c r="C33" s="2">
        <f t="shared" si="0"/>
        <v>2.1999999999999997</v>
      </c>
      <c r="D33">
        <v>29</v>
      </c>
      <c r="E33" s="2">
        <f t="shared" si="1"/>
        <v>1.4500000000000002</v>
      </c>
    </row>
    <row r="34" spans="1:5">
      <c r="A34" t="s">
        <v>21</v>
      </c>
      <c r="B34">
        <v>6</v>
      </c>
      <c r="C34" s="2">
        <f t="shared" si="0"/>
        <v>1.2</v>
      </c>
      <c r="D34">
        <v>29</v>
      </c>
      <c r="E34" s="2">
        <f t="shared" si="1"/>
        <v>1.4500000000000002</v>
      </c>
    </row>
    <row r="35" spans="1:5">
      <c r="A35" t="s">
        <v>23</v>
      </c>
      <c r="B35">
        <v>14</v>
      </c>
      <c r="C35" s="2">
        <f t="shared" si="0"/>
        <v>2.8000000000000003</v>
      </c>
      <c r="D35">
        <v>37</v>
      </c>
      <c r="E35" s="2">
        <f t="shared" si="1"/>
        <v>1.8499999999999999</v>
      </c>
    </row>
    <row r="36" spans="1:5">
      <c r="A36" t="s">
        <v>25</v>
      </c>
      <c r="B36">
        <v>6</v>
      </c>
      <c r="C36" s="2">
        <f t="shared" si="0"/>
        <v>1.2</v>
      </c>
      <c r="D36">
        <v>42</v>
      </c>
      <c r="E36" s="2">
        <f t="shared" si="1"/>
        <v>2.1</v>
      </c>
    </row>
    <row r="37" spans="1:5">
      <c r="A37" t="s">
        <v>27</v>
      </c>
      <c r="B37">
        <v>1</v>
      </c>
      <c r="C37" s="2">
        <f t="shared" si="0"/>
        <v>0.2</v>
      </c>
      <c r="D37">
        <v>14</v>
      </c>
      <c r="E37" s="2">
        <f t="shared" si="1"/>
        <v>0.70000000000000007</v>
      </c>
    </row>
    <row r="38" spans="1:5">
      <c r="A38" t="s">
        <v>29</v>
      </c>
      <c r="B38">
        <v>1</v>
      </c>
      <c r="C38" s="2">
        <f t="shared" si="0"/>
        <v>0.2</v>
      </c>
      <c r="D38">
        <v>14</v>
      </c>
      <c r="E38" s="2">
        <f t="shared" si="1"/>
        <v>0.70000000000000007</v>
      </c>
    </row>
    <row r="39" spans="1:5">
      <c r="A39" t="s">
        <v>63</v>
      </c>
      <c r="B39">
        <v>34</v>
      </c>
      <c r="C39" s="2">
        <f t="shared" si="0"/>
        <v>6.8000000000000007</v>
      </c>
      <c r="D39">
        <v>116</v>
      </c>
      <c r="E39" s="2">
        <f t="shared" si="1"/>
        <v>5.8000000000000007</v>
      </c>
    </row>
    <row r="40" spans="1:5">
      <c r="A40" t="s">
        <v>31</v>
      </c>
      <c r="B40">
        <v>153</v>
      </c>
      <c r="C40" s="2">
        <f t="shared" si="0"/>
        <v>30.599999999999998</v>
      </c>
      <c r="D40">
        <v>598</v>
      </c>
      <c r="E40" s="2">
        <f t="shared" si="1"/>
        <v>29.9</v>
      </c>
    </row>
    <row r="41" spans="1:5">
      <c r="B41">
        <f>SUM(B8:B40)</f>
        <v>498</v>
      </c>
      <c r="C41" s="2">
        <f t="shared" si="0"/>
        <v>99.6</v>
      </c>
      <c r="D41">
        <f>SUM(D8:D40)</f>
        <v>1822</v>
      </c>
      <c r="E41" s="2">
        <f t="shared" si="1"/>
        <v>91.100000000000009</v>
      </c>
    </row>
  </sheetData>
  <sortState ref="A6:D72">
    <sortCondition ref="A6:A72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workbookViewId="0"/>
  </sheetViews>
  <sheetFormatPr baseColWidth="10" defaultColWidth="8.83203125" defaultRowHeight="14" x14ac:dyDescent="0"/>
  <cols>
    <col min="1" max="1" width="19.5" customWidth="1"/>
    <col min="2" max="2" width="4" bestFit="1" customWidth="1"/>
    <col min="3" max="3" width="27.6640625" bestFit="1" customWidth="1"/>
    <col min="4" max="4" width="5" bestFit="1" customWidth="1"/>
  </cols>
  <sheetData>
    <row r="1" spans="1:4">
      <c r="A1" s="1" t="s">
        <v>0</v>
      </c>
    </row>
    <row r="2" spans="1:4">
      <c r="A2" t="s">
        <v>71</v>
      </c>
    </row>
    <row r="4" spans="1:4">
      <c r="C4" s="1" t="s">
        <v>69</v>
      </c>
    </row>
    <row r="5" spans="1:4">
      <c r="C5" t="s">
        <v>70</v>
      </c>
    </row>
    <row r="6" spans="1:4">
      <c r="A6" t="s">
        <v>1</v>
      </c>
      <c r="B6">
        <v>8</v>
      </c>
      <c r="C6" t="s">
        <v>1</v>
      </c>
      <c r="D6">
        <v>49</v>
      </c>
    </row>
    <row r="7" spans="1:4">
      <c r="C7" t="s">
        <v>34</v>
      </c>
      <c r="D7">
        <v>1</v>
      </c>
    </row>
    <row r="8" spans="1:4">
      <c r="A8" t="s">
        <v>3</v>
      </c>
      <c r="B8">
        <v>2</v>
      </c>
      <c r="C8" t="s">
        <v>3</v>
      </c>
      <c r="D8">
        <v>13</v>
      </c>
    </row>
    <row r="9" spans="1:4">
      <c r="C9" t="s">
        <v>35</v>
      </c>
      <c r="D9">
        <v>2</v>
      </c>
    </row>
    <row r="10" spans="1:4">
      <c r="A10" t="s">
        <v>5</v>
      </c>
      <c r="B10">
        <v>5</v>
      </c>
      <c r="C10" t="s">
        <v>5</v>
      </c>
      <c r="D10">
        <v>12</v>
      </c>
    </row>
    <row r="11" spans="1:4">
      <c r="A11" t="s">
        <v>7</v>
      </c>
      <c r="B11">
        <v>1</v>
      </c>
      <c r="C11" t="s">
        <v>36</v>
      </c>
      <c r="D11">
        <v>24</v>
      </c>
    </row>
    <row r="12" spans="1:4">
      <c r="A12" t="s">
        <v>9</v>
      </c>
      <c r="B12">
        <v>5</v>
      </c>
      <c r="C12" t="s">
        <v>9</v>
      </c>
      <c r="D12">
        <v>34</v>
      </c>
    </row>
    <row r="15" spans="1:4">
      <c r="A15" t="s">
        <v>12</v>
      </c>
      <c r="B15">
        <v>14</v>
      </c>
      <c r="C15" t="s">
        <v>12</v>
      </c>
      <c r="D15">
        <v>59</v>
      </c>
    </row>
    <row r="16" spans="1:4">
      <c r="C16" t="s">
        <v>37</v>
      </c>
      <c r="D16">
        <v>4</v>
      </c>
    </row>
    <row r="17" spans="1:4">
      <c r="C17" t="s">
        <v>38</v>
      </c>
      <c r="D17">
        <v>1</v>
      </c>
    </row>
    <row r="18" spans="1:4">
      <c r="C18" t="s">
        <v>39</v>
      </c>
      <c r="D18">
        <v>7</v>
      </c>
    </row>
    <row r="19" spans="1:4">
      <c r="A19" t="s">
        <v>14</v>
      </c>
      <c r="B19">
        <v>29</v>
      </c>
      <c r="C19" t="s">
        <v>14</v>
      </c>
      <c r="D19">
        <v>70</v>
      </c>
    </row>
    <row r="20" spans="1:4">
      <c r="C20" t="s">
        <v>40</v>
      </c>
      <c r="D20">
        <v>2</v>
      </c>
    </row>
    <row r="21" spans="1:4">
      <c r="C21" t="s">
        <v>41</v>
      </c>
      <c r="D21">
        <v>1</v>
      </c>
    </row>
    <row r="22" spans="1:4">
      <c r="A22" t="s">
        <v>16</v>
      </c>
      <c r="B22">
        <v>2</v>
      </c>
      <c r="C22" t="s">
        <v>16</v>
      </c>
      <c r="D22">
        <v>9</v>
      </c>
    </row>
    <row r="23" spans="1:4">
      <c r="C23" t="s">
        <v>42</v>
      </c>
      <c r="D23">
        <v>3</v>
      </c>
    </row>
    <row r="24" spans="1:4">
      <c r="A24" t="s">
        <v>18</v>
      </c>
      <c r="B24">
        <v>2</v>
      </c>
      <c r="C24" t="s">
        <v>18</v>
      </c>
      <c r="D24">
        <v>16</v>
      </c>
    </row>
    <row r="25" spans="1:4">
      <c r="A25" t="s">
        <v>20</v>
      </c>
      <c r="B25">
        <v>39</v>
      </c>
      <c r="C25" t="s">
        <v>20</v>
      </c>
      <c r="D25">
        <v>67</v>
      </c>
    </row>
    <row r="26" spans="1:4">
      <c r="A26" t="s">
        <v>22</v>
      </c>
      <c r="B26">
        <v>37</v>
      </c>
      <c r="C26" t="s">
        <v>22</v>
      </c>
      <c r="D26">
        <v>59</v>
      </c>
    </row>
    <row r="27" spans="1:4">
      <c r="C27" t="s">
        <v>43</v>
      </c>
      <c r="D27">
        <v>12</v>
      </c>
    </row>
    <row r="28" spans="1:4">
      <c r="C28" t="s">
        <v>44</v>
      </c>
      <c r="D28">
        <v>39</v>
      </c>
    </row>
    <row r="29" spans="1:4">
      <c r="C29" t="s">
        <v>45</v>
      </c>
      <c r="D29">
        <v>2</v>
      </c>
    </row>
    <row r="30" spans="1:4">
      <c r="C30" t="s">
        <v>46</v>
      </c>
      <c r="D30">
        <v>4</v>
      </c>
    </row>
    <row r="31" spans="1:4">
      <c r="A31" t="s">
        <v>24</v>
      </c>
      <c r="B31">
        <v>7</v>
      </c>
      <c r="C31" t="s">
        <v>24</v>
      </c>
      <c r="D31">
        <v>48</v>
      </c>
    </row>
    <row r="32" spans="1:4">
      <c r="C32" t="s">
        <v>47</v>
      </c>
      <c r="D32">
        <v>6</v>
      </c>
    </row>
    <row r="33" spans="1:4">
      <c r="A33" t="s">
        <v>26</v>
      </c>
      <c r="B33">
        <v>2</v>
      </c>
      <c r="C33" t="s">
        <v>26</v>
      </c>
      <c r="D33">
        <v>10</v>
      </c>
    </row>
    <row r="34" spans="1:4">
      <c r="C34" t="s">
        <v>48</v>
      </c>
      <c r="D34">
        <v>10</v>
      </c>
    </row>
    <row r="35" spans="1:4">
      <c r="A35" t="s">
        <v>28</v>
      </c>
      <c r="B35">
        <v>10</v>
      </c>
      <c r="C35" t="s">
        <v>28</v>
      </c>
      <c r="D35">
        <v>37</v>
      </c>
    </row>
    <row r="36" spans="1:4">
      <c r="A36" t="s">
        <v>30</v>
      </c>
      <c r="B36">
        <v>64</v>
      </c>
      <c r="C36" t="s">
        <v>30</v>
      </c>
      <c r="D36">
        <v>259</v>
      </c>
    </row>
    <row r="37" spans="1:4">
      <c r="C37" t="s">
        <v>49</v>
      </c>
      <c r="D37">
        <v>1</v>
      </c>
    </row>
    <row r="38" spans="1:4">
      <c r="C38" t="s">
        <v>50</v>
      </c>
      <c r="D38">
        <v>7</v>
      </c>
    </row>
    <row r="39" spans="1:4">
      <c r="C39" t="s">
        <v>51</v>
      </c>
      <c r="D39">
        <v>1</v>
      </c>
    </row>
    <row r="40" spans="1:4">
      <c r="A40" t="s">
        <v>32</v>
      </c>
      <c r="B40">
        <v>1</v>
      </c>
      <c r="C40" t="s">
        <v>32</v>
      </c>
      <c r="D40">
        <v>8</v>
      </c>
    </row>
    <row r="41" spans="1:4">
      <c r="A41" t="s">
        <v>2</v>
      </c>
      <c r="B41">
        <v>1</v>
      </c>
      <c r="C41" t="s">
        <v>2</v>
      </c>
      <c r="D41">
        <v>15</v>
      </c>
    </row>
    <row r="42" spans="1:4">
      <c r="A42" t="s">
        <v>4</v>
      </c>
      <c r="B42">
        <v>5</v>
      </c>
      <c r="C42" t="s">
        <v>4</v>
      </c>
      <c r="D42">
        <v>16</v>
      </c>
    </row>
    <row r="43" spans="1:4">
      <c r="C43" t="s">
        <v>52</v>
      </c>
      <c r="D43">
        <v>2</v>
      </c>
    </row>
    <row r="44" spans="1:4">
      <c r="A44" t="s">
        <v>6</v>
      </c>
      <c r="B44">
        <v>13</v>
      </c>
      <c r="C44" t="s">
        <v>6</v>
      </c>
      <c r="D44">
        <v>24</v>
      </c>
    </row>
    <row r="45" spans="1:4">
      <c r="C45" t="s">
        <v>53</v>
      </c>
      <c r="D45">
        <v>1</v>
      </c>
    </row>
    <row r="46" spans="1:4">
      <c r="C46" t="s">
        <v>54</v>
      </c>
      <c r="D46">
        <v>2</v>
      </c>
    </row>
    <row r="47" spans="1:4">
      <c r="A47" t="s">
        <v>8</v>
      </c>
      <c r="B47">
        <v>2</v>
      </c>
      <c r="C47" t="s">
        <v>8</v>
      </c>
      <c r="D47">
        <v>14</v>
      </c>
    </row>
    <row r="48" spans="1:4">
      <c r="C48" t="s">
        <v>55</v>
      </c>
      <c r="D48">
        <v>2</v>
      </c>
    </row>
    <row r="49" spans="1:4">
      <c r="C49" t="s">
        <v>56</v>
      </c>
      <c r="D49">
        <v>1</v>
      </c>
    </row>
    <row r="50" spans="1:4">
      <c r="C50" t="s">
        <v>57</v>
      </c>
      <c r="D50">
        <v>1</v>
      </c>
    </row>
    <row r="51" spans="1:4">
      <c r="C51" t="s">
        <v>58</v>
      </c>
      <c r="D51">
        <v>2</v>
      </c>
    </row>
    <row r="52" spans="1:4">
      <c r="C52" t="s">
        <v>59</v>
      </c>
      <c r="D52">
        <v>2</v>
      </c>
    </row>
    <row r="53" spans="1:4">
      <c r="A53" t="s">
        <v>33</v>
      </c>
      <c r="B53">
        <v>1</v>
      </c>
      <c r="C53" t="s">
        <v>33</v>
      </c>
      <c r="D53">
        <v>4</v>
      </c>
    </row>
    <row r="54" spans="1:4">
      <c r="A54" t="s">
        <v>10</v>
      </c>
      <c r="B54">
        <v>1</v>
      </c>
      <c r="C54" t="s">
        <v>10</v>
      </c>
      <c r="D54">
        <v>10</v>
      </c>
    </row>
    <row r="55" spans="1:4">
      <c r="C55" t="s">
        <v>60</v>
      </c>
      <c r="D55">
        <v>4</v>
      </c>
    </row>
    <row r="56" spans="1:4">
      <c r="A56" t="s">
        <v>11</v>
      </c>
      <c r="B56">
        <v>5</v>
      </c>
      <c r="C56" t="s">
        <v>11</v>
      </c>
      <c r="D56">
        <v>29</v>
      </c>
    </row>
    <row r="57" spans="1:4">
      <c r="A57" t="s">
        <v>13</v>
      </c>
      <c r="B57">
        <v>1</v>
      </c>
      <c r="C57" t="s">
        <v>13</v>
      </c>
      <c r="D57">
        <v>11</v>
      </c>
    </row>
    <row r="58" spans="1:4">
      <c r="A58" t="s">
        <v>15</v>
      </c>
      <c r="B58">
        <v>1</v>
      </c>
      <c r="C58" t="s">
        <v>15</v>
      </c>
      <c r="D58">
        <v>18</v>
      </c>
    </row>
    <row r="59" spans="1:4">
      <c r="C59" t="s">
        <v>61</v>
      </c>
      <c r="D59">
        <v>17</v>
      </c>
    </row>
    <row r="60" spans="1:4">
      <c r="A60" t="s">
        <v>17</v>
      </c>
      <c r="B60">
        <v>15</v>
      </c>
      <c r="C60" t="s">
        <v>17</v>
      </c>
      <c r="D60">
        <v>52</v>
      </c>
    </row>
    <row r="61" spans="1:4">
      <c r="A61" t="s">
        <v>19</v>
      </c>
      <c r="B61">
        <v>11</v>
      </c>
      <c r="C61" t="s">
        <v>19</v>
      </c>
      <c r="D61">
        <v>29</v>
      </c>
    </row>
    <row r="62" spans="1:4">
      <c r="A62" t="s">
        <v>21</v>
      </c>
      <c r="B62">
        <v>6</v>
      </c>
      <c r="C62" t="s">
        <v>21</v>
      </c>
      <c r="D62">
        <v>29</v>
      </c>
    </row>
    <row r="63" spans="1:4">
      <c r="A63" t="s">
        <v>23</v>
      </c>
      <c r="B63">
        <v>14</v>
      </c>
      <c r="C63" t="s">
        <v>23</v>
      </c>
      <c r="D63">
        <v>37</v>
      </c>
    </row>
    <row r="64" spans="1:4">
      <c r="A64" t="s">
        <v>25</v>
      </c>
      <c r="B64">
        <v>6</v>
      </c>
      <c r="C64" t="s">
        <v>25</v>
      </c>
      <c r="D64">
        <v>42</v>
      </c>
    </row>
    <row r="65" spans="1:4">
      <c r="A65" t="s">
        <v>27</v>
      </c>
      <c r="B65">
        <v>1</v>
      </c>
      <c r="C65" t="s">
        <v>27</v>
      </c>
      <c r="D65">
        <v>14</v>
      </c>
    </row>
    <row r="66" spans="1:4">
      <c r="A66" t="s">
        <v>29</v>
      </c>
      <c r="B66">
        <v>1</v>
      </c>
      <c r="C66" t="s">
        <v>29</v>
      </c>
      <c r="D66">
        <v>14</v>
      </c>
    </row>
    <row r="67" spans="1:4">
      <c r="C67" t="s">
        <v>62</v>
      </c>
      <c r="D67">
        <v>11</v>
      </c>
    </row>
    <row r="68" spans="1:4">
      <c r="A68" t="s">
        <v>63</v>
      </c>
      <c r="B68">
        <v>34</v>
      </c>
      <c r="C68" t="s">
        <v>63</v>
      </c>
      <c r="D68">
        <v>116</v>
      </c>
    </row>
    <row r="69" spans="1:4">
      <c r="C69" t="s">
        <v>64</v>
      </c>
      <c r="D69">
        <v>1</v>
      </c>
    </row>
    <row r="70" spans="1:4">
      <c r="C70" t="s">
        <v>65</v>
      </c>
      <c r="D70">
        <v>1</v>
      </c>
    </row>
    <row r="71" spans="1:4">
      <c r="C71" t="s">
        <v>66</v>
      </c>
      <c r="D71">
        <v>2</v>
      </c>
    </row>
    <row r="72" spans="1:4">
      <c r="A72" t="s">
        <v>31</v>
      </c>
      <c r="B72">
        <v>153</v>
      </c>
      <c r="C72" t="s">
        <v>67</v>
      </c>
      <c r="D72">
        <v>598</v>
      </c>
    </row>
    <row r="73" spans="1:4">
      <c r="C73" t="s">
        <v>68</v>
      </c>
      <c r="D73">
        <v>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Duncan Williamson</dc:creator>
  <cp:lastModifiedBy>Duncan Williamson</cp:lastModifiedBy>
  <dcterms:created xsi:type="dcterms:W3CDTF">2009-10-30T05:11:11Z</dcterms:created>
  <dcterms:modified xsi:type="dcterms:W3CDTF">2012-07-25T13:38:27Z</dcterms:modified>
</cp:coreProperties>
</file>