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50" windowWidth="19095" windowHeight="8415"/>
  </bookViews>
  <sheets>
    <sheet name="Sheet1" sheetId="1" r:id="rId1"/>
  </sheets>
  <definedNames>
    <definedName name="budgtable">Sheet1!$E$24:$H$36</definedName>
    <definedName name="datanames">Sheet1!$D$25:$D$27</definedName>
    <definedName name="scendetails">Sheet1!$C$25:$C$27</definedName>
    <definedName name="select">Sheet1!$C$25:$D$27</definedName>
  </definedNames>
  <calcPr calcId="125725"/>
</workbook>
</file>

<file path=xl/calcChain.xml><?xml version="1.0" encoding="utf-8"?>
<calcChain xmlns="http://schemas.openxmlformats.org/spreadsheetml/2006/main">
  <c r="B10" i="1"/>
  <c r="D10" s="1"/>
  <c r="B11"/>
  <c r="D11" s="1"/>
  <c r="B12"/>
  <c r="D12" s="1"/>
  <c r="B13"/>
  <c r="D13" s="1"/>
  <c r="B14"/>
  <c r="D14" s="1"/>
  <c r="B15"/>
  <c r="D15" s="1"/>
  <c r="B16"/>
  <c r="D16" s="1"/>
  <c r="B17"/>
  <c r="D17" s="1"/>
  <c r="B18"/>
  <c r="D18" s="1"/>
  <c r="B19"/>
  <c r="D19" s="1"/>
  <c r="B20"/>
  <c r="D20" s="1"/>
  <c r="B8"/>
  <c r="H36"/>
  <c r="H35"/>
  <c r="H34"/>
  <c r="H33"/>
  <c r="H32"/>
  <c r="H31"/>
  <c r="H30"/>
  <c r="H29"/>
  <c r="H28"/>
  <c r="H27"/>
  <c r="H26"/>
  <c r="H25"/>
  <c r="B9" s="1"/>
  <c r="C9" s="1"/>
  <c r="D9" l="1"/>
  <c r="C20"/>
  <c r="C19"/>
  <c r="C18"/>
  <c r="C17"/>
  <c r="C16"/>
  <c r="C15"/>
  <c r="C14"/>
  <c r="C13"/>
  <c r="C12"/>
  <c r="C11"/>
  <c r="C10"/>
</calcChain>
</file>

<file path=xl/sharedStrings.xml><?xml version="1.0" encoding="utf-8"?>
<sst xmlns="http://schemas.openxmlformats.org/spreadsheetml/2006/main" count="41" uniqueCount="25">
  <si>
    <t>Scenario Selected</t>
  </si>
  <si>
    <t>VLOOKUP Table</t>
  </si>
  <si>
    <r>
      <t xml:space="preserve">Developed by </t>
    </r>
    <r>
      <rPr>
        <b/>
        <sz val="11"/>
        <color theme="1"/>
        <rFont val="Calibri"/>
        <family val="2"/>
        <scheme val="minor"/>
      </rPr>
      <t>Duncan Williamson</t>
    </r>
  </si>
  <si>
    <t>Spreadsheet that allows the user to choose to show budget or actual or variance data</t>
  </si>
  <si>
    <t>Selection Number</t>
  </si>
  <si>
    <t>Budget</t>
  </si>
  <si>
    <t>Actual</t>
  </si>
  <si>
    <t>Variance</t>
  </si>
  <si>
    <t>Period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</si>
  <si>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</si>
  <si>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</si>
  <si>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</si>
  <si>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</si>
  <si>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</si>
  <si>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</si>
  <si>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</si>
  <si>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</si>
  <si>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</si>
  <si>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</si>
  <si>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</si>
  <si>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</si>
  <si>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Data Type</t>
  </si>
  <si>
    <t>Negative</t>
  </si>
  <si>
    <t>Positive</t>
  </si>
  <si>
    <t>Use a ComboBox to Select the data to see on the Screen</t>
  </si>
</sst>
</file>

<file path=xl/styles.xml><?xml version="1.0" encoding="utf-8"?>
<styleSheet xmlns="http://schemas.openxmlformats.org/spreadsheetml/2006/main">
  <numFmts count="1">
    <numFmt numFmtId="43" formatCode="_-* #,##0.00_-;\-* #,##0.00_-;_-* &quot;-&quot;??_-;_-@_-"/>
  </numFmts>
  <fonts count="6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2">
    <xf numFmtId="0" fontId="0" fillId="0" borderId="0" xfId="0"/>
    <xf numFmtId="0" fontId="2" fillId="0" borderId="0" xfId="0" applyFont="1"/>
    <xf numFmtId="0" fontId="0" fillId="0" borderId="0" xfId="0" applyAlignment="1">
      <alignment horizontal="left"/>
    </xf>
    <xf numFmtId="0" fontId="3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Alignment="1">
      <alignment horizontal="left"/>
    </xf>
    <xf numFmtId="0" fontId="0" fillId="0" borderId="0" xfId="0" applyAlignment="1">
      <alignment horizontal="right"/>
    </xf>
    <xf numFmtId="3" fontId="0" fillId="0" borderId="0" xfId="1" applyNumberFormat="1" applyFont="1" applyAlignment="1">
      <alignment horizontal="right"/>
    </xf>
    <xf numFmtId="3" fontId="0" fillId="0" borderId="0" xfId="0" applyNumberFormat="1" applyAlignment="1">
      <alignment horizontal="right"/>
    </xf>
    <xf numFmtId="3" fontId="0" fillId="0" borderId="0" xfId="0" applyNumberFormat="1"/>
    <xf numFmtId="0" fontId="4" fillId="0" borderId="0" xfId="0" applyFont="1" applyAlignment="1">
      <alignment horizontal="right"/>
    </xf>
    <xf numFmtId="0" fontId="5" fillId="0" borderId="0" xfId="0" applyFont="1"/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style val="20"/>
  <c:chart>
    <c:title>
      <c:tx>
        <c:strRef>
          <c:f>Sheet1!$B$8</c:f>
          <c:strCache>
            <c:ptCount val="1"/>
            <c:pt idx="0">
              <c:v>Variance</c:v>
            </c:pt>
          </c:strCache>
        </c:strRef>
      </c:tx>
      <c:layout/>
    </c:title>
    <c:plotArea>
      <c:layout/>
      <c:barChart>
        <c:barDir val="col"/>
        <c:grouping val="clustered"/>
        <c:ser>
          <c:idx val="0"/>
          <c:order val="0"/>
          <c:tx>
            <c:strRef>
              <c:f>Sheet1!$B$8</c:f>
              <c:strCache>
                <c:ptCount val="1"/>
                <c:pt idx="0">
                  <c:v>Variance</c:v>
                </c:pt>
              </c:strCache>
            </c:strRef>
          </c:tx>
          <c:spPr>
            <a:solidFill>
              <a:srgbClr val="FF0000"/>
            </a:solidFill>
          </c:spPr>
          <c:cat>
            <c:strRef>
              <c:f>Sheet1!$A$9:$A$20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Sheet1!$C$9:$C$20</c:f>
              <c:numCache>
                <c:formatCode>General</c:formatCode>
                <c:ptCount val="12"/>
                <c:pt idx="0">
                  <c:v>0</c:v>
                </c:pt>
                <c:pt idx="1">
                  <c:v>-15</c:v>
                </c:pt>
                <c:pt idx="2">
                  <c:v>-118</c:v>
                </c:pt>
                <c:pt idx="3">
                  <c:v>-8</c:v>
                </c:pt>
                <c:pt idx="4">
                  <c:v>-211</c:v>
                </c:pt>
                <c:pt idx="5">
                  <c:v>0</c:v>
                </c:pt>
                <c:pt idx="6">
                  <c:v>0</c:v>
                </c:pt>
                <c:pt idx="7">
                  <c:v>-416</c:v>
                </c:pt>
                <c:pt idx="8">
                  <c:v>0</c:v>
                </c:pt>
                <c:pt idx="9">
                  <c:v>-123</c:v>
                </c:pt>
                <c:pt idx="10">
                  <c:v>-32</c:v>
                </c:pt>
                <c:pt idx="11">
                  <c:v>-126</c:v>
                </c:pt>
              </c:numCache>
            </c:numRef>
          </c:val>
        </c:ser>
        <c:ser>
          <c:idx val="1"/>
          <c:order val="1"/>
          <c:spPr>
            <a:solidFill>
              <a:schemeClr val="accent1">
                <a:lumMod val="50000"/>
              </a:schemeClr>
            </a:solidFill>
          </c:spPr>
          <c:val>
            <c:numRef>
              <c:f>Sheet1!$D$9:$D$20</c:f>
              <c:numCache>
                <c:formatCode>General</c:formatCode>
                <c:ptCount val="12"/>
                <c:pt idx="0">
                  <c:v>576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113</c:v>
                </c:pt>
                <c:pt idx="6">
                  <c:v>150</c:v>
                </c:pt>
                <c:pt idx="7">
                  <c:v>0</c:v>
                </c:pt>
                <c:pt idx="8">
                  <c:v>127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gapWidth val="0"/>
        <c:axId val="51800704"/>
        <c:axId val="80845824"/>
      </c:barChart>
      <c:catAx>
        <c:axId val="51800704"/>
        <c:scaling>
          <c:orientation val="minMax"/>
        </c:scaling>
        <c:axPos val="b"/>
        <c:title>
          <c:tx>
            <c:strRef>
              <c:f>Sheet1!$A$8</c:f>
              <c:strCache>
                <c:ptCount val="1"/>
                <c:pt idx="0">
                  <c:v>Period</c:v>
                </c:pt>
              </c:strCache>
            </c:strRef>
          </c:tx>
          <c:layout/>
        </c:title>
        <c:majorTickMark val="none"/>
        <c:tickLblPos val="nextTo"/>
        <c:crossAx val="80845824"/>
        <c:crosses val="autoZero"/>
        <c:auto val="1"/>
        <c:lblAlgn val="ctr"/>
        <c:lblOffset val="100"/>
      </c:catAx>
      <c:valAx>
        <c:axId val="80845824"/>
        <c:scaling>
          <c:orientation val="minMax"/>
        </c:scaling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S$</a:t>
                </a:r>
              </a:p>
            </c:rich>
          </c:tx>
          <c:layout/>
        </c:title>
        <c:numFmt formatCode="#,##0" sourceLinked="0"/>
        <c:tickLblPos val="nextTo"/>
        <c:crossAx val="51800704"/>
        <c:crosses val="autoZero"/>
        <c:crossBetween val="between"/>
      </c:valAx>
    </c:plotArea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285750</xdr:colOff>
      <xdr:row>1</xdr:row>
      <xdr:rowOff>95249</xdr:rowOff>
    </xdr:from>
    <xdr:ext cx="4332468" cy="781240"/>
    <xdr:sp macro="" textlink="">
      <xdr:nvSpPr>
        <xdr:cNvPr id="2" name="TextBox 1"/>
        <xdr:cNvSpPr txBox="1"/>
      </xdr:nvSpPr>
      <xdr:spPr>
        <a:xfrm>
          <a:off x="3505200" y="285749"/>
          <a:ext cx="4332468" cy="781240"/>
        </a:xfrm>
        <a:prstGeom prst="rect">
          <a:avLst/>
        </a:prstGeom>
      </xdr:spPr>
      <xdr:style>
        <a:lnRef idx="1">
          <a:schemeClr val="accent5"/>
        </a:lnRef>
        <a:fillRef idx="2">
          <a:schemeClr val="accent5"/>
        </a:fillRef>
        <a:effectRef idx="1">
          <a:schemeClr val="accent5"/>
        </a:effectRef>
        <a:fontRef idx="minor">
          <a:schemeClr val="dk1"/>
        </a:fontRef>
      </xdr:style>
      <xdr:txBody>
        <a:bodyPr wrap="square" rtlCol="0" anchor="t">
          <a:spAutoFit/>
        </a:bodyPr>
        <a:lstStyle/>
        <a:p>
          <a:r>
            <a:rPr lang="en-GB" sz="1100"/>
            <a:t>Select the data </a:t>
          </a:r>
          <a:r>
            <a:rPr lang="en-GB" sz="1100" baseline="0"/>
            <a:t>of interest from the drop down box</a:t>
          </a:r>
        </a:p>
        <a:p>
          <a:endParaRPr lang="en-GB" sz="1100" baseline="0"/>
        </a:p>
        <a:p>
          <a:r>
            <a:rPr lang="en-GB" sz="1100" baseline="0"/>
            <a:t>The Data Selected range and the VLOOKUP table are shown on the</a:t>
          </a:r>
        </a:p>
        <a:p>
          <a:r>
            <a:rPr lang="en-GB" sz="1100" baseline="0"/>
            <a:t>same worksheet as the output range but they can be moved as you wish</a:t>
          </a:r>
          <a:endParaRPr lang="en-GB" sz="1100"/>
        </a:p>
      </xdr:txBody>
    </xdr:sp>
    <xdr:clientData/>
  </xdr:oneCellAnchor>
  <xdr:twoCellAnchor>
    <xdr:from>
      <xdr:col>2</xdr:col>
      <xdr:colOff>133350</xdr:colOff>
      <xdr:row>6</xdr:row>
      <xdr:rowOff>57150</xdr:rowOff>
    </xdr:from>
    <xdr:to>
      <xdr:col>10</xdr:col>
      <xdr:colOff>228600</xdr:colOff>
      <xdr:row>20</xdr:row>
      <xdr:rowOff>123825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36"/>
  <sheetViews>
    <sheetView tabSelected="1" workbookViewId="0"/>
  </sheetViews>
  <sheetFormatPr defaultRowHeight="15"/>
  <cols>
    <col min="1" max="1" width="22.7109375" customWidth="1"/>
    <col min="2" max="2" width="8.7109375" bestFit="1" customWidth="1"/>
    <col min="3" max="3" width="16.85546875" bestFit="1" customWidth="1"/>
    <col min="4" max="4" width="9.7109375" bestFit="1" customWidth="1"/>
    <col min="5" max="5" width="6.85546875" style="2" bestFit="1" customWidth="1"/>
    <col min="6" max="6" width="7.28515625" style="6" bestFit="1" customWidth="1"/>
    <col min="7" max="7" width="6.5703125" style="6" bestFit="1" customWidth="1"/>
    <col min="8" max="8" width="8.7109375" style="6" bestFit="1" customWidth="1"/>
    <col min="9" max="16" width="5.5703125" bestFit="1" customWidth="1"/>
  </cols>
  <sheetData>
    <row r="1" spans="1:4">
      <c r="A1" s="1" t="s">
        <v>3</v>
      </c>
    </row>
    <row r="2" spans="1:4">
      <c r="A2" t="s">
        <v>2</v>
      </c>
    </row>
    <row r="4" spans="1:4">
      <c r="A4" t="s">
        <v>24</v>
      </c>
    </row>
    <row r="5" spans="1:4" ht="15.75">
      <c r="A5" s="3"/>
    </row>
    <row r="6" spans="1:4" ht="15.75">
      <c r="A6" s="3"/>
    </row>
    <row r="7" spans="1:4" ht="15.75">
      <c r="A7" s="3"/>
      <c r="C7" s="3"/>
    </row>
    <row r="8" spans="1:4">
      <c r="A8" s="5" t="s">
        <v>8</v>
      </c>
      <c r="B8" s="4" t="str">
        <f>VLOOKUP(D22,select,2)</f>
        <v>Variance</v>
      </c>
      <c r="C8" s="10" t="s">
        <v>22</v>
      </c>
      <c r="D8" s="10" t="s">
        <v>23</v>
      </c>
    </row>
    <row r="9" spans="1:4">
      <c r="A9" s="5" t="s">
        <v>9</v>
      </c>
      <c r="B9" s="9">
        <f t="shared" ref="B9:B20" si="0">VLOOKUP(A9,budgtable,$D$22+1,0)</f>
        <v>576</v>
      </c>
      <c r="C9" s="11" t="str">
        <f>IF(B9&lt;0,B9,"")</f>
        <v/>
      </c>
      <c r="D9" s="11">
        <f>IF(B9&gt;0,B9,"")</f>
        <v>576</v>
      </c>
    </row>
    <row r="10" spans="1:4">
      <c r="A10" s="5" t="s">
        <v>10</v>
      </c>
      <c r="B10" s="9">
        <f t="shared" si="0"/>
        <v>-15</v>
      </c>
      <c r="C10" s="11">
        <f t="shared" ref="C10:C20" si="1">IF(B10&lt;0,B10,"")</f>
        <v>-15</v>
      </c>
      <c r="D10" s="11" t="str">
        <f t="shared" ref="D10:D20" si="2">IF(B10&gt;0,B10,"")</f>
        <v/>
      </c>
    </row>
    <row r="11" spans="1:4">
      <c r="A11" s="5" t="s">
        <v>11</v>
      </c>
      <c r="B11" s="9">
        <f t="shared" si="0"/>
        <v>-118</v>
      </c>
      <c r="C11" s="11">
        <f t="shared" si="1"/>
        <v>-118</v>
      </c>
      <c r="D11" s="11" t="str">
        <f t="shared" si="2"/>
        <v/>
      </c>
    </row>
    <row r="12" spans="1:4">
      <c r="A12" s="5" t="s">
        <v>12</v>
      </c>
      <c r="B12" s="9">
        <f t="shared" si="0"/>
        <v>-8</v>
      </c>
      <c r="C12" s="11">
        <f t="shared" si="1"/>
        <v>-8</v>
      </c>
      <c r="D12" s="11" t="str">
        <f t="shared" si="2"/>
        <v/>
      </c>
    </row>
    <row r="13" spans="1:4">
      <c r="A13" s="5" t="s">
        <v>13</v>
      </c>
      <c r="B13" s="9">
        <f t="shared" si="0"/>
        <v>-211</v>
      </c>
      <c r="C13" s="11">
        <f t="shared" si="1"/>
        <v>-211</v>
      </c>
      <c r="D13" s="11" t="str">
        <f t="shared" si="2"/>
        <v/>
      </c>
    </row>
    <row r="14" spans="1:4">
      <c r="A14" s="5" t="s">
        <v>14</v>
      </c>
      <c r="B14" s="9">
        <f t="shared" si="0"/>
        <v>113</v>
      </c>
      <c r="C14" s="11" t="str">
        <f t="shared" si="1"/>
        <v/>
      </c>
      <c r="D14" s="11">
        <f t="shared" si="2"/>
        <v>113</v>
      </c>
    </row>
    <row r="15" spans="1:4">
      <c r="A15" s="5" t="s">
        <v>15</v>
      </c>
      <c r="B15" s="9">
        <f t="shared" si="0"/>
        <v>150</v>
      </c>
      <c r="C15" s="11" t="str">
        <f t="shared" si="1"/>
        <v/>
      </c>
      <c r="D15" s="11">
        <f t="shared" si="2"/>
        <v>150</v>
      </c>
    </row>
    <row r="16" spans="1:4">
      <c r="A16" s="5" t="s">
        <v>16</v>
      </c>
      <c r="B16" s="9">
        <f t="shared" si="0"/>
        <v>-416</v>
      </c>
      <c r="C16" s="11">
        <f t="shared" si="1"/>
        <v>-416</v>
      </c>
      <c r="D16" s="11" t="str">
        <f t="shared" si="2"/>
        <v/>
      </c>
    </row>
    <row r="17" spans="1:16">
      <c r="A17" s="5" t="s">
        <v>17</v>
      </c>
      <c r="B17" s="9">
        <f t="shared" si="0"/>
        <v>127</v>
      </c>
      <c r="C17" s="11" t="str">
        <f t="shared" si="1"/>
        <v/>
      </c>
      <c r="D17" s="11">
        <f t="shared" si="2"/>
        <v>127</v>
      </c>
    </row>
    <row r="18" spans="1:16">
      <c r="A18" s="5" t="s">
        <v>18</v>
      </c>
      <c r="B18" s="9">
        <f t="shared" si="0"/>
        <v>-123</v>
      </c>
      <c r="C18" s="11">
        <f t="shared" si="1"/>
        <v>-123</v>
      </c>
      <c r="D18" s="11" t="str">
        <f t="shared" si="2"/>
        <v/>
      </c>
      <c r="I18" s="4"/>
      <c r="J18" s="4"/>
      <c r="K18" s="4"/>
      <c r="L18" s="4"/>
      <c r="M18" s="4"/>
      <c r="N18" s="4"/>
      <c r="O18" s="4"/>
      <c r="P18" s="4"/>
    </row>
    <row r="19" spans="1:16">
      <c r="A19" s="5" t="s">
        <v>19</v>
      </c>
      <c r="B19" s="9">
        <f t="shared" si="0"/>
        <v>-32</v>
      </c>
      <c r="C19" s="11">
        <f t="shared" si="1"/>
        <v>-32</v>
      </c>
      <c r="D19" s="11" t="str">
        <f t="shared" si="2"/>
        <v/>
      </c>
      <c r="I19" s="7"/>
      <c r="J19" s="7"/>
      <c r="K19" s="7"/>
      <c r="L19" s="7"/>
      <c r="M19" s="7"/>
      <c r="N19" s="7"/>
      <c r="O19" s="7"/>
      <c r="P19" s="7"/>
    </row>
    <row r="20" spans="1:16">
      <c r="A20" s="5" t="s">
        <v>20</v>
      </c>
      <c r="B20" s="9">
        <f t="shared" si="0"/>
        <v>-126</v>
      </c>
      <c r="C20" s="11">
        <f t="shared" si="1"/>
        <v>-126</v>
      </c>
      <c r="D20" s="11" t="str">
        <f t="shared" si="2"/>
        <v/>
      </c>
      <c r="I20" s="7"/>
      <c r="J20" s="7"/>
      <c r="K20" s="7"/>
      <c r="L20" s="7"/>
      <c r="M20" s="7"/>
      <c r="N20" s="7"/>
      <c r="O20" s="7"/>
      <c r="P20" s="7"/>
    </row>
    <row r="21" spans="1:16">
      <c r="I21" s="8"/>
      <c r="J21" s="8"/>
      <c r="K21" s="8"/>
      <c r="L21" s="8"/>
      <c r="M21" s="8"/>
      <c r="N21" s="8"/>
      <c r="O21" s="8"/>
      <c r="P21" s="8"/>
    </row>
    <row r="22" spans="1:16">
      <c r="C22" s="1" t="s">
        <v>0</v>
      </c>
      <c r="D22">
        <v>3</v>
      </c>
    </row>
    <row r="23" spans="1:16">
      <c r="C23" s="1" t="s">
        <v>1</v>
      </c>
    </row>
    <row r="24" spans="1:16">
      <c r="C24" s="1" t="s">
        <v>4</v>
      </c>
      <c r="D24" s="5" t="s">
        <v>21</v>
      </c>
      <c r="E24" s="5" t="s">
        <v>8</v>
      </c>
      <c r="F24" s="4" t="s">
        <v>5</v>
      </c>
      <c r="G24" s="4" t="s">
        <v>6</v>
      </c>
      <c r="H24" s="4" t="s">
        <v>7</v>
      </c>
    </row>
    <row r="25" spans="1:16">
      <c r="C25" s="2">
        <v>1</v>
      </c>
      <c r="D25" s="5" t="s">
        <v>5</v>
      </c>
      <c r="E25" s="5" t="s">
        <v>9</v>
      </c>
      <c r="F25" s="7">
        <v>2016</v>
      </c>
      <c r="G25" s="7">
        <v>1440</v>
      </c>
      <c r="H25" s="8">
        <f t="shared" ref="H25:H36" si="3">F25-G25</f>
        <v>576</v>
      </c>
    </row>
    <row r="26" spans="1:16">
      <c r="C26" s="2">
        <v>2</v>
      </c>
      <c r="D26" s="5" t="s">
        <v>6</v>
      </c>
      <c r="E26" s="5" t="s">
        <v>10</v>
      </c>
      <c r="F26" s="7">
        <v>1238</v>
      </c>
      <c r="G26" s="7">
        <v>1253</v>
      </c>
      <c r="H26" s="8">
        <f t="shared" si="3"/>
        <v>-15</v>
      </c>
    </row>
    <row r="27" spans="1:16">
      <c r="C27" s="2">
        <v>3</v>
      </c>
      <c r="D27" s="5" t="s">
        <v>7</v>
      </c>
      <c r="E27" s="5" t="s">
        <v>11</v>
      </c>
      <c r="F27" s="7">
        <v>1048</v>
      </c>
      <c r="G27" s="7">
        <v>1166</v>
      </c>
      <c r="H27" s="8">
        <f t="shared" si="3"/>
        <v>-118</v>
      </c>
    </row>
    <row r="28" spans="1:16">
      <c r="E28" s="5" t="s">
        <v>12</v>
      </c>
      <c r="F28" s="7">
        <v>1156</v>
      </c>
      <c r="G28" s="7">
        <v>1164</v>
      </c>
      <c r="H28" s="8">
        <f t="shared" si="3"/>
        <v>-8</v>
      </c>
    </row>
    <row r="29" spans="1:16">
      <c r="E29" s="5" t="s">
        <v>13</v>
      </c>
      <c r="F29" s="7">
        <v>1274</v>
      </c>
      <c r="G29" s="7">
        <v>1485</v>
      </c>
      <c r="H29" s="8">
        <f t="shared" si="3"/>
        <v>-211</v>
      </c>
    </row>
    <row r="30" spans="1:16">
      <c r="E30" s="5" t="s">
        <v>14</v>
      </c>
      <c r="F30" s="7">
        <v>1125</v>
      </c>
      <c r="G30" s="7">
        <v>1012</v>
      </c>
      <c r="H30" s="8">
        <f t="shared" si="3"/>
        <v>113</v>
      </c>
    </row>
    <row r="31" spans="1:16">
      <c r="E31" s="5" t="s">
        <v>15</v>
      </c>
      <c r="F31" s="7">
        <v>1159</v>
      </c>
      <c r="G31" s="7">
        <v>1009</v>
      </c>
      <c r="H31" s="8">
        <f t="shared" si="3"/>
        <v>150</v>
      </c>
    </row>
    <row r="32" spans="1:16">
      <c r="E32" s="5" t="s">
        <v>16</v>
      </c>
      <c r="F32" s="7">
        <v>1076</v>
      </c>
      <c r="G32" s="7">
        <v>1492</v>
      </c>
      <c r="H32" s="8">
        <f t="shared" si="3"/>
        <v>-416</v>
      </c>
    </row>
    <row r="33" spans="5:8">
      <c r="E33" s="5" t="s">
        <v>17</v>
      </c>
      <c r="F33" s="7">
        <v>1400</v>
      </c>
      <c r="G33" s="7">
        <v>1273</v>
      </c>
      <c r="H33" s="8">
        <f t="shared" si="3"/>
        <v>127</v>
      </c>
    </row>
    <row r="34" spans="5:8">
      <c r="E34" s="5" t="s">
        <v>18</v>
      </c>
      <c r="F34" s="7">
        <v>1246</v>
      </c>
      <c r="G34" s="7">
        <v>1369</v>
      </c>
      <c r="H34" s="8">
        <f t="shared" si="3"/>
        <v>-123</v>
      </c>
    </row>
    <row r="35" spans="5:8">
      <c r="E35" s="5" t="s">
        <v>19</v>
      </c>
      <c r="F35" s="7">
        <v>1425</v>
      </c>
      <c r="G35" s="7">
        <v>1457</v>
      </c>
      <c r="H35" s="8">
        <f t="shared" si="3"/>
        <v>-32</v>
      </c>
    </row>
    <row r="36" spans="5:8">
      <c r="E36" s="5" t="s">
        <v>20</v>
      </c>
      <c r="F36" s="7">
        <v>1157</v>
      </c>
      <c r="G36" s="7">
        <v>1283</v>
      </c>
      <c r="H36" s="8">
        <f t="shared" si="3"/>
        <v>-126</v>
      </c>
    </row>
  </sheetData>
  <pageMargins left="0.7" right="0.7" top="0.75" bottom="0.75" header="0.3" footer="0.3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4</vt:i4>
      </vt:variant>
    </vt:vector>
  </HeadingPairs>
  <TitlesOfParts>
    <vt:vector size="5" baseType="lpstr">
      <vt:lpstr>Sheet1</vt:lpstr>
      <vt:lpstr>budgtable</vt:lpstr>
      <vt:lpstr>datanames</vt:lpstr>
      <vt:lpstr>scendetails</vt:lpstr>
      <vt:lpstr>select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Duncan Williamson</dc:creator>
  <cp:lastModifiedBy>Duncan Williamson</cp:lastModifiedBy>
  <dcterms:created xsi:type="dcterms:W3CDTF">2008-10-08T01:36:17Z</dcterms:created>
  <dcterms:modified xsi:type="dcterms:W3CDTF">2009-01-14T17:00:52Z</dcterms:modified>
</cp:coreProperties>
</file>