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95" windowHeight="7395" tabRatio="801"/>
  </bookViews>
  <sheets>
    <sheet name="data" sheetId="1" r:id="rId1"/>
    <sheet name="ratios" sheetId="9" r:id="rId2"/>
    <sheet name="adv_ratios" sheetId="15" r:id="rId3"/>
    <sheet name="gp_margin" sheetId="13" r:id="rId4"/>
    <sheet name="np_margin" sheetId="14" r:id="rId5"/>
    <sheet name="sales_growth_a" sheetId="10" r:id="rId6"/>
    <sheet name="sales_growth_b" sheetId="16" r:id="rId7"/>
    <sheet name="cos_growth" sheetId="11" r:id="rId8"/>
    <sheet name="exp_growth" sheetId="12" r:id="rId9"/>
  </sheets>
  <calcPr calcId="125725"/>
</workbook>
</file>

<file path=xl/calcChain.xml><?xml version="1.0" encoding="utf-8"?>
<calcChain xmlns="http://schemas.openxmlformats.org/spreadsheetml/2006/main">
  <c r="C3" i="15"/>
  <c r="D3"/>
  <c r="E3"/>
  <c r="F3"/>
  <c r="G3"/>
  <c r="H3"/>
  <c r="I3"/>
  <c r="J3"/>
  <c r="C4"/>
  <c r="D4"/>
  <c r="E4"/>
  <c r="F4"/>
  <c r="G4"/>
  <c r="H4"/>
  <c r="I4"/>
  <c r="J4"/>
  <c r="B4"/>
  <c r="B3"/>
  <c r="C1"/>
  <c r="D1"/>
  <c r="E1"/>
  <c r="F1"/>
  <c r="G1"/>
  <c r="H1"/>
  <c r="I1"/>
  <c r="J1"/>
  <c r="B1"/>
  <c r="C5" i="9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2"/>
  <c r="D2"/>
  <c r="E2"/>
  <c r="F2"/>
  <c r="G2"/>
  <c r="H2"/>
  <c r="I2"/>
  <c r="J2"/>
  <c r="K2"/>
  <c r="C3"/>
  <c r="D3"/>
  <c r="E3"/>
  <c r="F3"/>
  <c r="G3"/>
  <c r="H3"/>
  <c r="I3"/>
  <c r="J3"/>
  <c r="K3"/>
  <c r="B7"/>
  <c r="B6"/>
  <c r="B5"/>
  <c r="B3"/>
  <c r="B2"/>
  <c r="C4"/>
  <c r="D4"/>
  <c r="E4"/>
  <c r="F4"/>
  <c r="G4"/>
  <c r="H4"/>
  <c r="I4"/>
  <c r="J4"/>
  <c r="B4"/>
  <c r="C1"/>
  <c r="D1" s="1"/>
  <c r="E1" s="1"/>
  <c r="F1" s="1"/>
  <c r="G1" s="1"/>
  <c r="H1" s="1"/>
  <c r="I1" s="1"/>
  <c r="J1" s="1"/>
  <c r="K1" s="1"/>
  <c r="C1" i="1"/>
  <c r="D1" s="1"/>
  <c r="E1" s="1"/>
  <c r="F1" s="1"/>
  <c r="G1" s="1"/>
  <c r="H1" s="1"/>
  <c r="I1" s="1"/>
  <c r="J1" s="1"/>
  <c r="K1" s="1"/>
</calcChain>
</file>

<file path=xl/sharedStrings.xml><?xml version="1.0" encoding="utf-8"?>
<sst xmlns="http://schemas.openxmlformats.org/spreadsheetml/2006/main" count="23" uniqueCount="16">
  <si>
    <t>Dashboard Example</t>
  </si>
  <si>
    <t>Sales</t>
  </si>
  <si>
    <t>Cost of Sales</t>
  </si>
  <si>
    <t>Gross Profit</t>
  </si>
  <si>
    <t>Expenses</t>
  </si>
  <si>
    <t>Net Profit</t>
  </si>
  <si>
    <t>Gross Profit Margin</t>
  </si>
  <si>
    <t>Net Profit Margin</t>
  </si>
  <si>
    <t>Sales Growth</t>
  </si>
  <si>
    <t>Cost of Sales Growth</t>
  </si>
  <si>
    <t>Expenses Growth</t>
  </si>
  <si>
    <t>Rates of Growth</t>
  </si>
  <si>
    <t>Ratios</t>
  </si>
  <si>
    <t>Sales Growth Rates</t>
  </si>
  <si>
    <t>Positive Growth</t>
  </si>
  <si>
    <t>Negative Growth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</si>
</sst>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/>
    <xf numFmtId="0" fontId="0" fillId="2" borderId="0" xfId="0" applyFill="1"/>
    <xf numFmtId="43" fontId="0" fillId="2" borderId="0" xfId="1" applyFont="1" applyFill="1" applyAlignment="1">
      <alignment horizontal="right"/>
    </xf>
    <xf numFmtId="43" fontId="0" fillId="2" borderId="1" xfId="1" applyFont="1" applyFill="1" applyBorder="1" applyAlignment="1">
      <alignment horizontal="right"/>
    </xf>
    <xf numFmtId="43" fontId="0" fillId="2" borderId="2" xfId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 applyAlignment="1">
      <alignment horizontal="right"/>
    </xf>
    <xf numFmtId="10" fontId="0" fillId="2" borderId="0" xfId="2" applyNumberFormat="1" applyFont="1" applyFill="1" applyAlignment="1">
      <alignment horizontal="right"/>
    </xf>
    <xf numFmtId="10" fontId="0" fillId="2" borderId="0" xfId="2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43" fontId="2" fillId="2" borderId="3" xfId="1" applyFont="1" applyFill="1" applyBorder="1" applyAlignment="1">
      <alignment horizontal="right"/>
    </xf>
    <xf numFmtId="10" fontId="0" fillId="2" borderId="1" xfId="2" applyNumberFormat="1" applyFont="1" applyFill="1" applyBorder="1" applyAlignment="1">
      <alignment horizontal="right"/>
    </xf>
    <xf numFmtId="43" fontId="0" fillId="3" borderId="0" xfId="1" applyFont="1" applyFill="1" applyBorder="1" applyAlignment="1">
      <alignment horizontal="right"/>
    </xf>
    <xf numFmtId="0" fontId="0" fillId="2" borderId="1" xfId="0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chart>
    <c:title>
      <c:layout/>
    </c:title>
    <c:view3D>
      <c:perspective val="30"/>
    </c:view3D>
    <c:plotArea>
      <c:layout/>
      <c:area3DChart>
        <c:grouping val="standard"/>
        <c:ser>
          <c:idx val="0"/>
          <c:order val="0"/>
          <c:tx>
            <c:strRef>
              <c:f>data!$A$2</c:f>
              <c:strCache>
                <c:ptCount val="1"/>
                <c:pt idx="0">
                  <c:v>Sales</c:v>
                </c:pt>
              </c:strCache>
            </c:strRef>
          </c:tx>
          <c:cat>
            <c:numRef>
              <c:f>data!$B$1:$K$1</c:f>
              <c:numCache>
                <c:formatCode>General</c:formatCode>
                <c:ptCount val="10"/>
                <c:pt idx="0">
                  <c:v>2009</c:v>
                </c:pt>
                <c:pt idx="1">
                  <c:v>2008</c:v>
                </c:pt>
                <c:pt idx="2">
                  <c:v>2007</c:v>
                </c:pt>
                <c:pt idx="3">
                  <c:v>2006</c:v>
                </c:pt>
                <c:pt idx="4">
                  <c:v>2005</c:v>
                </c:pt>
                <c:pt idx="5">
                  <c:v>2004</c:v>
                </c:pt>
                <c:pt idx="6">
                  <c:v>2003</c:v>
                </c:pt>
                <c:pt idx="7">
                  <c:v>2002</c:v>
                </c:pt>
                <c:pt idx="8">
                  <c:v>2001</c:v>
                </c:pt>
                <c:pt idx="9">
                  <c:v>2000</c:v>
                </c:pt>
              </c:numCache>
            </c:numRef>
          </c:cat>
          <c:val>
            <c:numRef>
              <c:f>data!$B$2:$K$2</c:f>
              <c:numCache>
                <c:formatCode>_-* #,##0.00_-;\-* #,##0.00_-;_-* "-"??_-;_-@_-</c:formatCode>
                <c:ptCount val="10"/>
                <c:pt idx="0">
                  <c:v>679999</c:v>
                </c:pt>
                <c:pt idx="1">
                  <c:v>725554</c:v>
                </c:pt>
                <c:pt idx="2">
                  <c:v>701935</c:v>
                </c:pt>
                <c:pt idx="3">
                  <c:v>570932</c:v>
                </c:pt>
                <c:pt idx="4">
                  <c:v>657156</c:v>
                </c:pt>
                <c:pt idx="5">
                  <c:v>567769</c:v>
                </c:pt>
                <c:pt idx="6">
                  <c:v>709551</c:v>
                </c:pt>
                <c:pt idx="7">
                  <c:v>601579</c:v>
                </c:pt>
                <c:pt idx="8">
                  <c:v>558190</c:v>
                </c:pt>
                <c:pt idx="9">
                  <c:v>625401</c:v>
                </c:pt>
              </c:numCache>
            </c:numRef>
          </c:val>
        </c:ser>
        <c:axId val="217285376"/>
        <c:axId val="217286912"/>
        <c:axId val="219791360"/>
      </c:area3DChart>
      <c:catAx>
        <c:axId val="217285376"/>
        <c:scaling>
          <c:orientation val="minMax"/>
        </c:scaling>
        <c:axPos val="b"/>
        <c:numFmt formatCode="General" sourceLinked="1"/>
        <c:tickLblPos val="nextTo"/>
        <c:crossAx val="217286912"/>
        <c:crosses val="autoZero"/>
        <c:auto val="1"/>
        <c:lblAlgn val="ctr"/>
        <c:lblOffset val="100"/>
      </c:catAx>
      <c:valAx>
        <c:axId val="217286912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217285376"/>
        <c:crosses val="autoZero"/>
        <c:crossBetween val="midCat"/>
      </c:valAx>
      <c:serAx>
        <c:axId val="219791360"/>
        <c:scaling>
          <c:orientation val="minMax"/>
        </c:scaling>
        <c:axPos val="b"/>
        <c:tickLblPos val="nextTo"/>
        <c:crossAx val="217286912"/>
        <c:crosses val="autoZero"/>
      </c:ser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ratios!$A$6</c:f>
              <c:strCache>
                <c:ptCount val="1"/>
                <c:pt idx="0">
                  <c:v>Cost of Sales Growth</c:v>
                </c:pt>
              </c:strCache>
            </c:strRef>
          </c:tx>
          <c:cat>
            <c:strRef>
              <c:f>ratios!$B$4:$J$4</c:f>
              <c:strCache>
                <c:ptCount val="9"/>
                <c:pt idx="0">
                  <c:v> 2009 - 2008 </c:v>
                </c:pt>
                <c:pt idx="1">
                  <c:v> 2008 - 2007 </c:v>
                </c:pt>
                <c:pt idx="2">
                  <c:v> 2007 - 2006 </c:v>
                </c:pt>
                <c:pt idx="3">
                  <c:v> 2006 - 2005 </c:v>
                </c:pt>
                <c:pt idx="4">
                  <c:v> 2005 - 2004 </c:v>
                </c:pt>
                <c:pt idx="5">
                  <c:v> 2004 - 2003 </c:v>
                </c:pt>
                <c:pt idx="6">
                  <c:v> 2003 - 2002 </c:v>
                </c:pt>
                <c:pt idx="7">
                  <c:v> 2002 - 2001 </c:v>
                </c:pt>
                <c:pt idx="8">
                  <c:v> 2001 - 2000 </c:v>
                </c:pt>
              </c:strCache>
            </c:strRef>
          </c:cat>
          <c:val>
            <c:numRef>
              <c:f>ratios!$B$6:$J$6</c:f>
              <c:numCache>
                <c:formatCode>0.00%</c:formatCode>
                <c:ptCount val="9"/>
                <c:pt idx="0">
                  <c:v>-1.7068773755186561E-2</c:v>
                </c:pt>
                <c:pt idx="1">
                  <c:v>0.32436203138467201</c:v>
                </c:pt>
                <c:pt idx="2">
                  <c:v>-6.3272650600038061E-2</c:v>
                </c:pt>
                <c:pt idx="3">
                  <c:v>7.3213880990922409E-2</c:v>
                </c:pt>
                <c:pt idx="4">
                  <c:v>0.51356950829271453</c:v>
                </c:pt>
                <c:pt idx="5">
                  <c:v>-0.53767338625255823</c:v>
                </c:pt>
                <c:pt idx="6">
                  <c:v>1.1230657985069294</c:v>
                </c:pt>
                <c:pt idx="7">
                  <c:v>-0.20755029649402534</c:v>
                </c:pt>
                <c:pt idx="8">
                  <c:v>0.16715638323374793</c:v>
                </c:pt>
              </c:numCache>
            </c:numRef>
          </c:val>
        </c:ser>
        <c:axId val="220268032"/>
        <c:axId val="220550272"/>
      </c:barChart>
      <c:catAx>
        <c:axId val="220268032"/>
        <c:scaling>
          <c:orientation val="minMax"/>
        </c:scaling>
        <c:axPos val="b"/>
        <c:tickLblPos val="nextTo"/>
        <c:crossAx val="220550272"/>
        <c:crosses val="autoZero"/>
        <c:auto val="1"/>
        <c:lblAlgn val="ctr"/>
        <c:lblOffset val="100"/>
      </c:catAx>
      <c:valAx>
        <c:axId val="220550272"/>
        <c:scaling>
          <c:orientation val="minMax"/>
        </c:scaling>
        <c:axPos val="l"/>
        <c:majorGridlines/>
        <c:numFmt formatCode="0.00%" sourceLinked="1"/>
        <c:tickLblPos val="nextTo"/>
        <c:crossAx val="220268032"/>
        <c:crosses val="autoZero"/>
        <c:crossBetween val="between"/>
      </c:valAx>
    </c:plotArea>
    <c:plotVisOnly val="1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ratios!$A$7</c:f>
              <c:strCache>
                <c:ptCount val="1"/>
                <c:pt idx="0">
                  <c:v>Expenses Growth</c:v>
                </c:pt>
              </c:strCache>
            </c:strRef>
          </c:tx>
          <c:cat>
            <c:strRef>
              <c:f>ratios!$B$4:$J$4</c:f>
              <c:strCache>
                <c:ptCount val="9"/>
                <c:pt idx="0">
                  <c:v> 2009 - 2008 </c:v>
                </c:pt>
                <c:pt idx="1">
                  <c:v> 2008 - 2007 </c:v>
                </c:pt>
                <c:pt idx="2">
                  <c:v> 2007 - 2006 </c:v>
                </c:pt>
                <c:pt idx="3">
                  <c:v> 2006 - 2005 </c:v>
                </c:pt>
                <c:pt idx="4">
                  <c:v> 2005 - 2004 </c:v>
                </c:pt>
                <c:pt idx="5">
                  <c:v> 2004 - 2003 </c:v>
                </c:pt>
                <c:pt idx="6">
                  <c:v> 2003 - 2002 </c:v>
                </c:pt>
                <c:pt idx="7">
                  <c:v> 2002 - 2001 </c:v>
                </c:pt>
                <c:pt idx="8">
                  <c:v> 2001 - 2000 </c:v>
                </c:pt>
              </c:strCache>
            </c:strRef>
          </c:cat>
          <c:val>
            <c:numRef>
              <c:f>ratios!$B$7:$J$7</c:f>
              <c:numCache>
                <c:formatCode>0.00%</c:formatCode>
                <c:ptCount val="9"/>
                <c:pt idx="0">
                  <c:v>-9.4556454184419159E-2</c:v>
                </c:pt>
                <c:pt idx="1">
                  <c:v>-8.2775220209650224E-2</c:v>
                </c:pt>
                <c:pt idx="2">
                  <c:v>0.40939781651097706</c:v>
                </c:pt>
                <c:pt idx="3">
                  <c:v>-0.21916404467455008</c:v>
                </c:pt>
                <c:pt idx="4">
                  <c:v>4.4172945143112541E-2</c:v>
                </c:pt>
                <c:pt idx="5">
                  <c:v>4.0719838918192419E-2</c:v>
                </c:pt>
                <c:pt idx="6">
                  <c:v>-0.13504726727495475</c:v>
                </c:pt>
                <c:pt idx="7">
                  <c:v>0.23845561426367845</c:v>
                </c:pt>
                <c:pt idx="8">
                  <c:v>-0.21280342928373541</c:v>
                </c:pt>
              </c:numCache>
            </c:numRef>
          </c:val>
        </c:ser>
        <c:axId val="218876160"/>
        <c:axId val="218877952"/>
      </c:barChart>
      <c:catAx>
        <c:axId val="218876160"/>
        <c:scaling>
          <c:orientation val="minMax"/>
        </c:scaling>
        <c:axPos val="b"/>
        <c:tickLblPos val="nextTo"/>
        <c:crossAx val="218877952"/>
        <c:crosses val="autoZero"/>
        <c:auto val="1"/>
        <c:lblAlgn val="ctr"/>
        <c:lblOffset val="100"/>
      </c:catAx>
      <c:valAx>
        <c:axId val="218877952"/>
        <c:scaling>
          <c:orientation val="minMax"/>
        </c:scaling>
        <c:axPos val="l"/>
        <c:majorGridlines/>
        <c:numFmt formatCode="0.00%" sourceLinked="1"/>
        <c:tickLblPos val="nextTo"/>
        <c:crossAx val="218876160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Cost of Sales</c:v>
                </c:pt>
              </c:strCache>
            </c:strRef>
          </c:tx>
          <c:cat>
            <c:numRef>
              <c:f>data!$B$1:$K$1</c:f>
              <c:numCache>
                <c:formatCode>General</c:formatCode>
                <c:ptCount val="10"/>
                <c:pt idx="0">
                  <c:v>2009</c:v>
                </c:pt>
                <c:pt idx="1">
                  <c:v>2008</c:v>
                </c:pt>
                <c:pt idx="2">
                  <c:v>2007</c:v>
                </c:pt>
                <c:pt idx="3">
                  <c:v>2006</c:v>
                </c:pt>
                <c:pt idx="4">
                  <c:v>2005</c:v>
                </c:pt>
                <c:pt idx="5">
                  <c:v>2004</c:v>
                </c:pt>
                <c:pt idx="6">
                  <c:v>2003</c:v>
                </c:pt>
                <c:pt idx="7">
                  <c:v>2002</c:v>
                </c:pt>
                <c:pt idx="8">
                  <c:v>2001</c:v>
                </c:pt>
                <c:pt idx="9">
                  <c:v>2000</c:v>
                </c:pt>
              </c:numCache>
            </c:numRef>
          </c:cat>
          <c:val>
            <c:numRef>
              <c:f>data!$B$3:$K$3</c:f>
              <c:numCache>
                <c:formatCode>_-* #,##0.00_-;\-* #,##0.00_-;_-* "-"??_-;_-@_-</c:formatCode>
                <c:ptCount val="10"/>
                <c:pt idx="0">
                  <c:v>292399.57</c:v>
                </c:pt>
                <c:pt idx="1">
                  <c:v>297477.13999999996</c:v>
                </c:pt>
                <c:pt idx="2">
                  <c:v>224619.2</c:v>
                </c:pt>
                <c:pt idx="3">
                  <c:v>239791.44</c:v>
                </c:pt>
                <c:pt idx="4">
                  <c:v>223433.04</c:v>
                </c:pt>
                <c:pt idx="5">
                  <c:v>147619.94</c:v>
                </c:pt>
                <c:pt idx="6">
                  <c:v>319297.95</c:v>
                </c:pt>
                <c:pt idx="7">
                  <c:v>150394.75</c:v>
                </c:pt>
                <c:pt idx="8">
                  <c:v>189784.6</c:v>
                </c:pt>
                <c:pt idx="9">
                  <c:v>162604.26</c:v>
                </c:pt>
              </c:numCache>
            </c:numRef>
          </c:val>
        </c:ser>
        <c:axId val="124652160"/>
        <c:axId val="124839808"/>
      </c:barChart>
      <c:catAx>
        <c:axId val="124652160"/>
        <c:scaling>
          <c:orientation val="minMax"/>
        </c:scaling>
        <c:axPos val="b"/>
        <c:numFmt formatCode="General" sourceLinked="1"/>
        <c:tickLblPos val="nextTo"/>
        <c:crossAx val="124839808"/>
        <c:crosses val="autoZero"/>
        <c:auto val="1"/>
        <c:lblAlgn val="ctr"/>
        <c:lblOffset val="100"/>
      </c:catAx>
      <c:valAx>
        <c:axId val="124839808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12465216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Gross Profit</c:v>
                </c:pt>
              </c:strCache>
            </c:strRef>
          </c:tx>
          <c:cat>
            <c:numRef>
              <c:f>data!$B$1:$K$1</c:f>
              <c:numCache>
                <c:formatCode>General</c:formatCode>
                <c:ptCount val="10"/>
                <c:pt idx="0">
                  <c:v>2009</c:v>
                </c:pt>
                <c:pt idx="1">
                  <c:v>2008</c:v>
                </c:pt>
                <c:pt idx="2">
                  <c:v>2007</c:v>
                </c:pt>
                <c:pt idx="3">
                  <c:v>2006</c:v>
                </c:pt>
                <c:pt idx="4">
                  <c:v>2005</c:v>
                </c:pt>
                <c:pt idx="5">
                  <c:v>2004</c:v>
                </c:pt>
                <c:pt idx="6">
                  <c:v>2003</c:v>
                </c:pt>
                <c:pt idx="7">
                  <c:v>2002</c:v>
                </c:pt>
                <c:pt idx="8">
                  <c:v>2001</c:v>
                </c:pt>
                <c:pt idx="9">
                  <c:v>2000</c:v>
                </c:pt>
              </c:numCache>
            </c:numRef>
          </c:cat>
          <c:val>
            <c:numRef>
              <c:f>data!$B$4:$K$4</c:f>
              <c:numCache>
                <c:formatCode>_-* #,##0.00_-;\-* #,##0.00_-;_-* "-"??_-;_-@_-</c:formatCode>
                <c:ptCount val="10"/>
                <c:pt idx="0">
                  <c:v>387599.43</c:v>
                </c:pt>
                <c:pt idx="1">
                  <c:v>428076.86000000004</c:v>
                </c:pt>
                <c:pt idx="2">
                  <c:v>477315.8</c:v>
                </c:pt>
                <c:pt idx="3">
                  <c:v>331140.56</c:v>
                </c:pt>
                <c:pt idx="4">
                  <c:v>433722.95999999996</c:v>
                </c:pt>
                <c:pt idx="5">
                  <c:v>420149.06</c:v>
                </c:pt>
                <c:pt idx="6">
                  <c:v>390253.05</c:v>
                </c:pt>
                <c:pt idx="7">
                  <c:v>451184.25</c:v>
                </c:pt>
                <c:pt idx="8">
                  <c:v>368405.4</c:v>
                </c:pt>
                <c:pt idx="9">
                  <c:v>462796.74</c:v>
                </c:pt>
              </c:numCache>
            </c:numRef>
          </c:val>
        </c:ser>
        <c:marker val="1"/>
        <c:axId val="189033088"/>
        <c:axId val="191256832"/>
      </c:lineChart>
      <c:catAx>
        <c:axId val="189033088"/>
        <c:scaling>
          <c:orientation val="minMax"/>
        </c:scaling>
        <c:axPos val="b"/>
        <c:numFmt formatCode="General" sourceLinked="1"/>
        <c:tickLblPos val="nextTo"/>
        <c:crossAx val="191256832"/>
        <c:crosses val="autoZero"/>
        <c:auto val="1"/>
        <c:lblAlgn val="ctr"/>
        <c:lblOffset val="100"/>
      </c:catAx>
      <c:valAx>
        <c:axId val="191256832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1890330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6"/>
  <c:chart>
    <c:title>
      <c:layout/>
    </c:title>
    <c:plotArea>
      <c:layout/>
      <c:bubbleChart>
        <c:ser>
          <c:idx val="0"/>
          <c:order val="0"/>
          <c:tx>
            <c:strRef>
              <c:f>data!$A$5</c:f>
              <c:strCache>
                <c:ptCount val="1"/>
                <c:pt idx="0">
                  <c:v>Expenses</c:v>
                </c:pt>
              </c:strCache>
            </c:strRef>
          </c:tx>
          <c:xVal>
            <c:numRef>
              <c:f>data!$B$1:$K$1</c:f>
              <c:numCache>
                <c:formatCode>General</c:formatCode>
                <c:ptCount val="10"/>
                <c:pt idx="0">
                  <c:v>2009</c:v>
                </c:pt>
                <c:pt idx="1">
                  <c:v>2008</c:v>
                </c:pt>
                <c:pt idx="2">
                  <c:v>2007</c:v>
                </c:pt>
                <c:pt idx="3">
                  <c:v>2006</c:v>
                </c:pt>
                <c:pt idx="4">
                  <c:v>2005</c:v>
                </c:pt>
                <c:pt idx="5">
                  <c:v>2004</c:v>
                </c:pt>
                <c:pt idx="6">
                  <c:v>2003</c:v>
                </c:pt>
                <c:pt idx="7">
                  <c:v>2002</c:v>
                </c:pt>
                <c:pt idx="8">
                  <c:v>2001</c:v>
                </c:pt>
                <c:pt idx="9">
                  <c:v>2000</c:v>
                </c:pt>
              </c:numCache>
            </c:numRef>
          </c:xVal>
          <c:yVal>
            <c:numRef>
              <c:f>data!$B$5:$K$5</c:f>
              <c:numCache>
                <c:formatCode>_-* #,##0.00_-;\-* #,##0.00_-;_-* "-"??_-;_-@_-</c:formatCode>
                <c:ptCount val="10"/>
                <c:pt idx="0">
                  <c:v>348839.48700000002</c:v>
                </c:pt>
                <c:pt idx="1">
                  <c:v>385269.17400000006</c:v>
                </c:pt>
                <c:pt idx="2">
                  <c:v>420037.90399999998</c:v>
                </c:pt>
                <c:pt idx="3">
                  <c:v>298026.50400000002</c:v>
                </c:pt>
                <c:pt idx="4">
                  <c:v>381676.20479999995</c:v>
                </c:pt>
                <c:pt idx="5">
                  <c:v>365529.68219999998</c:v>
                </c:pt>
                <c:pt idx="6">
                  <c:v>351227.745</c:v>
                </c:pt>
                <c:pt idx="7">
                  <c:v>406065.82500000001</c:v>
                </c:pt>
                <c:pt idx="8">
                  <c:v>327880.80600000004</c:v>
                </c:pt>
                <c:pt idx="9">
                  <c:v>416517.06599999999</c:v>
                </c:pt>
              </c:numCache>
            </c:numRef>
          </c:yVal>
          <c:bubbleSize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bubbleSize>
          <c:bubble3D val="1"/>
        </c:ser>
        <c:bubbleScale val="100"/>
        <c:axId val="215984000"/>
        <c:axId val="216406272"/>
      </c:bubbleChart>
      <c:valAx>
        <c:axId val="215984000"/>
        <c:scaling>
          <c:orientation val="minMax"/>
        </c:scaling>
        <c:axPos val="b"/>
        <c:numFmt formatCode="General" sourceLinked="1"/>
        <c:tickLblPos val="nextTo"/>
        <c:crossAx val="216406272"/>
        <c:crosses val="autoZero"/>
        <c:crossBetween val="midCat"/>
      </c:valAx>
      <c:valAx>
        <c:axId val="216406272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21598400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4"/>
  <c:chart>
    <c:title>
      <c:layout/>
    </c:title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Net Profit</c:v>
                </c:pt>
              </c:strCache>
            </c:strRef>
          </c:tx>
          <c:cat>
            <c:numRef>
              <c:f>data!$B$1:$K$1</c:f>
              <c:numCache>
                <c:formatCode>General</c:formatCode>
                <c:ptCount val="10"/>
                <c:pt idx="0">
                  <c:v>2009</c:v>
                </c:pt>
                <c:pt idx="1">
                  <c:v>2008</c:v>
                </c:pt>
                <c:pt idx="2">
                  <c:v>2007</c:v>
                </c:pt>
                <c:pt idx="3">
                  <c:v>2006</c:v>
                </c:pt>
                <c:pt idx="4">
                  <c:v>2005</c:v>
                </c:pt>
                <c:pt idx="5">
                  <c:v>2004</c:v>
                </c:pt>
                <c:pt idx="6">
                  <c:v>2003</c:v>
                </c:pt>
                <c:pt idx="7">
                  <c:v>2002</c:v>
                </c:pt>
                <c:pt idx="8">
                  <c:v>2001</c:v>
                </c:pt>
                <c:pt idx="9">
                  <c:v>2000</c:v>
                </c:pt>
              </c:numCache>
            </c:numRef>
          </c:cat>
          <c:val>
            <c:numRef>
              <c:f>data!$B$6:$K$6</c:f>
              <c:numCache>
                <c:formatCode>_-* #,##0.00_-;\-* #,##0.00_-;_-* "-"??_-;_-@_-</c:formatCode>
                <c:ptCount val="10"/>
                <c:pt idx="0">
                  <c:v>38759.94299999997</c:v>
                </c:pt>
                <c:pt idx="1">
                  <c:v>42807.685999999987</c:v>
                </c:pt>
                <c:pt idx="2">
                  <c:v>57277.896000000008</c:v>
                </c:pt>
                <c:pt idx="3">
                  <c:v>33114.055999999982</c:v>
                </c:pt>
                <c:pt idx="4">
                  <c:v>52046.755200000014</c:v>
                </c:pt>
                <c:pt idx="5">
                  <c:v>54619.377800000017</c:v>
                </c:pt>
                <c:pt idx="6">
                  <c:v>39025.304999999993</c:v>
                </c:pt>
                <c:pt idx="7">
                  <c:v>45118.424999999988</c:v>
                </c:pt>
                <c:pt idx="8">
                  <c:v>40524.593999999983</c:v>
                </c:pt>
                <c:pt idx="9">
                  <c:v>46279.673999999999</c:v>
                </c:pt>
              </c:numCache>
            </c:numRef>
          </c:val>
        </c:ser>
        <c:shape val="cone"/>
        <c:axId val="188951552"/>
        <c:axId val="189009920"/>
        <c:axId val="189036736"/>
      </c:bar3DChart>
      <c:catAx>
        <c:axId val="188951552"/>
        <c:scaling>
          <c:orientation val="minMax"/>
        </c:scaling>
        <c:axPos val="b"/>
        <c:numFmt formatCode="General" sourceLinked="1"/>
        <c:tickLblPos val="nextTo"/>
        <c:crossAx val="189009920"/>
        <c:crosses val="autoZero"/>
        <c:auto val="1"/>
        <c:lblAlgn val="ctr"/>
        <c:lblOffset val="100"/>
      </c:catAx>
      <c:valAx>
        <c:axId val="189009920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188951552"/>
        <c:crosses val="autoZero"/>
        <c:crossBetween val="between"/>
      </c:valAx>
      <c:serAx>
        <c:axId val="189036736"/>
        <c:scaling>
          <c:orientation val="minMax"/>
        </c:scaling>
        <c:axPos val="b"/>
        <c:tickLblPos val="nextTo"/>
        <c:crossAx val="189009920"/>
        <c:crosses val="autoZero"/>
      </c:ser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ratios!$A$2</c:f>
              <c:strCache>
                <c:ptCount val="1"/>
                <c:pt idx="0">
                  <c:v>Gross Profit Margin</c:v>
                </c:pt>
              </c:strCache>
            </c:strRef>
          </c:tx>
          <c:val>
            <c:numRef>
              <c:f>ratios!$B$2:$K$2</c:f>
              <c:numCache>
                <c:formatCode>0.00%</c:formatCode>
                <c:ptCount val="10"/>
                <c:pt idx="0">
                  <c:v>0.56999999999999995</c:v>
                </c:pt>
                <c:pt idx="1">
                  <c:v>0.59000000000000008</c:v>
                </c:pt>
                <c:pt idx="2">
                  <c:v>0.67999999999999994</c:v>
                </c:pt>
                <c:pt idx="3">
                  <c:v>0.57999999999999996</c:v>
                </c:pt>
                <c:pt idx="4">
                  <c:v>0.65999999999999992</c:v>
                </c:pt>
                <c:pt idx="5">
                  <c:v>0.74</c:v>
                </c:pt>
                <c:pt idx="6">
                  <c:v>0.54999999999999993</c:v>
                </c:pt>
                <c:pt idx="7">
                  <c:v>0.75</c:v>
                </c:pt>
                <c:pt idx="8">
                  <c:v>0.66</c:v>
                </c:pt>
                <c:pt idx="9">
                  <c:v>0.74</c:v>
                </c:pt>
              </c:numCache>
            </c:numRef>
          </c:val>
        </c:ser>
        <c:axId val="219315584"/>
        <c:axId val="219341952"/>
      </c:barChart>
      <c:catAx>
        <c:axId val="219315584"/>
        <c:scaling>
          <c:orientation val="minMax"/>
        </c:scaling>
        <c:axPos val="b"/>
        <c:tickLblPos val="nextTo"/>
        <c:crossAx val="219341952"/>
        <c:crosses val="autoZero"/>
        <c:auto val="1"/>
        <c:lblAlgn val="ctr"/>
        <c:lblOffset val="100"/>
      </c:catAx>
      <c:valAx>
        <c:axId val="219341952"/>
        <c:scaling>
          <c:orientation val="minMax"/>
        </c:scaling>
        <c:axPos val="l"/>
        <c:majorGridlines/>
        <c:numFmt formatCode="0.00%" sourceLinked="1"/>
        <c:tickLblPos val="nextTo"/>
        <c:crossAx val="219315584"/>
        <c:crosses val="autoZero"/>
        <c:crossBetween val="between"/>
      </c:valAx>
    </c:plotArea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ratios!$A$3</c:f>
              <c:strCache>
                <c:ptCount val="1"/>
                <c:pt idx="0">
                  <c:v>Net Profit Margin</c:v>
                </c:pt>
              </c:strCache>
            </c:strRef>
          </c:tx>
          <c:val>
            <c:numRef>
              <c:f>ratios!$B$3:$K$3</c:f>
              <c:numCache>
                <c:formatCode>0.00%</c:formatCode>
                <c:ptCount val="10"/>
                <c:pt idx="0">
                  <c:v>5.6999999999999953E-2</c:v>
                </c:pt>
                <c:pt idx="1">
                  <c:v>5.8999999999999983E-2</c:v>
                </c:pt>
                <c:pt idx="2">
                  <c:v>8.1600000000000006E-2</c:v>
                </c:pt>
                <c:pt idx="3">
                  <c:v>5.7999999999999968E-2</c:v>
                </c:pt>
                <c:pt idx="4">
                  <c:v>7.920000000000002E-2</c:v>
                </c:pt>
                <c:pt idx="5">
                  <c:v>9.6200000000000035E-2</c:v>
                </c:pt>
                <c:pt idx="6">
                  <c:v>5.4999999999999993E-2</c:v>
                </c:pt>
                <c:pt idx="7">
                  <c:v>7.4999999999999983E-2</c:v>
                </c:pt>
                <c:pt idx="8">
                  <c:v>7.259999999999997E-2</c:v>
                </c:pt>
                <c:pt idx="9">
                  <c:v>7.3999999999999996E-2</c:v>
                </c:pt>
              </c:numCache>
            </c:numRef>
          </c:val>
        </c:ser>
        <c:axId val="227005952"/>
        <c:axId val="227007488"/>
      </c:barChart>
      <c:catAx>
        <c:axId val="227005952"/>
        <c:scaling>
          <c:orientation val="minMax"/>
        </c:scaling>
        <c:axPos val="b"/>
        <c:tickLblPos val="nextTo"/>
        <c:crossAx val="227007488"/>
        <c:crosses val="autoZero"/>
        <c:auto val="1"/>
        <c:lblAlgn val="ctr"/>
        <c:lblOffset val="100"/>
      </c:catAx>
      <c:valAx>
        <c:axId val="227007488"/>
        <c:scaling>
          <c:orientation val="minMax"/>
        </c:scaling>
        <c:axPos val="l"/>
        <c:majorGridlines/>
        <c:numFmt formatCode="0.00%" sourceLinked="1"/>
        <c:tickLblPos val="nextTo"/>
        <c:crossAx val="227005952"/>
        <c:crosses val="autoZero"/>
        <c:crossBetween val="between"/>
      </c:valAx>
    </c:plotArea>
    <c:plotVisOnly val="1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ratios!$A$5</c:f>
              <c:strCache>
                <c:ptCount val="1"/>
                <c:pt idx="0">
                  <c:v>Sales Growth</c:v>
                </c:pt>
              </c:strCache>
            </c:strRef>
          </c:tx>
          <c:cat>
            <c:strRef>
              <c:f>ratios!$B$4:$J$4</c:f>
              <c:strCache>
                <c:ptCount val="9"/>
                <c:pt idx="0">
                  <c:v> 2009 - 2008 </c:v>
                </c:pt>
                <c:pt idx="1">
                  <c:v> 2008 - 2007 </c:v>
                </c:pt>
                <c:pt idx="2">
                  <c:v> 2007 - 2006 </c:v>
                </c:pt>
                <c:pt idx="3">
                  <c:v> 2006 - 2005 </c:v>
                </c:pt>
                <c:pt idx="4">
                  <c:v> 2005 - 2004 </c:v>
                </c:pt>
                <c:pt idx="5">
                  <c:v> 2004 - 2003 </c:v>
                </c:pt>
                <c:pt idx="6">
                  <c:v> 2003 - 2002 </c:v>
                </c:pt>
                <c:pt idx="7">
                  <c:v> 2002 - 2001 </c:v>
                </c:pt>
                <c:pt idx="8">
                  <c:v> 2001 - 2000 </c:v>
                </c:pt>
              </c:strCache>
            </c:strRef>
          </c:cat>
          <c:val>
            <c:numRef>
              <c:f>ratios!$B$5:$J$5</c:f>
              <c:numCache>
                <c:formatCode>0.00%</c:formatCode>
                <c:ptCount val="9"/>
                <c:pt idx="0">
                  <c:v>-6.2786505208433874E-2</c:v>
                </c:pt>
                <c:pt idx="1">
                  <c:v>3.3648414739256394E-2</c:v>
                </c:pt>
                <c:pt idx="2">
                  <c:v>0.22945464608745003</c:v>
                </c:pt>
                <c:pt idx="3">
                  <c:v>-0.13120781062639619</c:v>
                </c:pt>
                <c:pt idx="4">
                  <c:v>0.1574355063414874</c:v>
                </c:pt>
                <c:pt idx="5">
                  <c:v>-0.19981932236019684</c:v>
                </c:pt>
                <c:pt idx="6">
                  <c:v>0.17948099917051619</c:v>
                </c:pt>
                <c:pt idx="7">
                  <c:v>7.7731596768125577E-2</c:v>
                </c:pt>
                <c:pt idx="8">
                  <c:v>-0.10746864811536916</c:v>
                </c:pt>
              </c:numCache>
            </c:numRef>
          </c:val>
        </c:ser>
        <c:axId val="220552576"/>
        <c:axId val="222779648"/>
      </c:barChart>
      <c:catAx>
        <c:axId val="220552576"/>
        <c:scaling>
          <c:orientation val="minMax"/>
        </c:scaling>
        <c:axPos val="b"/>
        <c:tickLblPos val="nextTo"/>
        <c:crossAx val="222779648"/>
        <c:crosses val="autoZero"/>
        <c:auto val="1"/>
        <c:lblAlgn val="ctr"/>
        <c:lblOffset val="100"/>
      </c:catAx>
      <c:valAx>
        <c:axId val="222779648"/>
        <c:scaling>
          <c:orientation val="minMax"/>
        </c:scaling>
        <c:axPos val="l"/>
        <c:majorGridlines/>
        <c:numFmt formatCode="0.00%" sourceLinked="1"/>
        <c:tickLblPos val="nextTo"/>
        <c:crossAx val="220552576"/>
        <c:crosses val="autoZero"/>
        <c:crossBetween val="between"/>
      </c:valAx>
    </c:plotArea>
    <c:plotVisOnly val="1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adv_ratios!$A$2</c:f>
          <c:strCache>
            <c:ptCount val="1"/>
            <c:pt idx="0">
              <c:v>Sales Growth Rates</c:v>
            </c:pt>
          </c:strCache>
        </c:strRef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adv_ratios!$A$3</c:f>
              <c:strCache>
                <c:ptCount val="1"/>
                <c:pt idx="0">
                  <c:v>Positive Growth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cat>
            <c:strRef>
              <c:f>adv_ratios!$B$1:$J$1</c:f>
              <c:strCache>
                <c:ptCount val="9"/>
                <c:pt idx="0">
                  <c:v> 2009 - 2008 </c:v>
                </c:pt>
                <c:pt idx="1">
                  <c:v> 2008 - 2007 </c:v>
                </c:pt>
                <c:pt idx="2">
                  <c:v> 2007 - 2006 </c:v>
                </c:pt>
                <c:pt idx="3">
                  <c:v> 2006 - 2005 </c:v>
                </c:pt>
                <c:pt idx="4">
                  <c:v> 2005 - 2004 </c:v>
                </c:pt>
                <c:pt idx="5">
                  <c:v> 2004 - 2003 </c:v>
                </c:pt>
                <c:pt idx="6">
                  <c:v> 2003 - 2002 </c:v>
                </c:pt>
                <c:pt idx="7">
                  <c:v> 2002 - 2001 </c:v>
                </c:pt>
                <c:pt idx="8">
                  <c:v> 2001 - 2000 </c:v>
                </c:pt>
              </c:strCache>
            </c:strRef>
          </c:cat>
          <c:val>
            <c:numRef>
              <c:f>adv_ratios!$B$3:$J$3</c:f>
              <c:numCache>
                <c:formatCode>0.00%</c:formatCode>
                <c:ptCount val="9"/>
                <c:pt idx="0">
                  <c:v>-6.2786505208433874E-2</c:v>
                </c:pt>
                <c:pt idx="1">
                  <c:v>0</c:v>
                </c:pt>
                <c:pt idx="2">
                  <c:v>0</c:v>
                </c:pt>
                <c:pt idx="3">
                  <c:v>-0.13120781062639619</c:v>
                </c:pt>
                <c:pt idx="4">
                  <c:v>0</c:v>
                </c:pt>
                <c:pt idx="5">
                  <c:v>-0.19981932236019684</c:v>
                </c:pt>
                <c:pt idx="6">
                  <c:v>0</c:v>
                </c:pt>
                <c:pt idx="7">
                  <c:v>0</c:v>
                </c:pt>
                <c:pt idx="8">
                  <c:v>-0.10746864811536916</c:v>
                </c:pt>
              </c:numCache>
            </c:numRef>
          </c:val>
        </c:ser>
        <c:ser>
          <c:idx val="1"/>
          <c:order val="1"/>
          <c:tx>
            <c:strRef>
              <c:f>adv_ratios!$A$4</c:f>
              <c:strCache>
                <c:ptCount val="1"/>
                <c:pt idx="0">
                  <c:v>Negative Growth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cat>
            <c:strRef>
              <c:f>adv_ratios!$B$1:$J$1</c:f>
              <c:strCache>
                <c:ptCount val="9"/>
                <c:pt idx="0">
                  <c:v> 2009 - 2008 </c:v>
                </c:pt>
                <c:pt idx="1">
                  <c:v> 2008 - 2007 </c:v>
                </c:pt>
                <c:pt idx="2">
                  <c:v> 2007 - 2006 </c:v>
                </c:pt>
                <c:pt idx="3">
                  <c:v> 2006 - 2005 </c:v>
                </c:pt>
                <c:pt idx="4">
                  <c:v> 2005 - 2004 </c:v>
                </c:pt>
                <c:pt idx="5">
                  <c:v> 2004 - 2003 </c:v>
                </c:pt>
                <c:pt idx="6">
                  <c:v> 2003 - 2002 </c:v>
                </c:pt>
                <c:pt idx="7">
                  <c:v> 2002 - 2001 </c:v>
                </c:pt>
                <c:pt idx="8">
                  <c:v> 2001 - 2000 </c:v>
                </c:pt>
              </c:strCache>
            </c:strRef>
          </c:cat>
          <c:val>
            <c:numRef>
              <c:f>adv_ratios!$B$4:$J$4</c:f>
              <c:numCache>
                <c:formatCode>0.00%</c:formatCode>
                <c:ptCount val="9"/>
                <c:pt idx="0">
                  <c:v>0</c:v>
                </c:pt>
                <c:pt idx="1">
                  <c:v>3.3648414739256394E-2</c:v>
                </c:pt>
                <c:pt idx="2">
                  <c:v>0.22945464608745003</c:v>
                </c:pt>
                <c:pt idx="3">
                  <c:v>0</c:v>
                </c:pt>
                <c:pt idx="4">
                  <c:v>0.1574355063414874</c:v>
                </c:pt>
                <c:pt idx="5">
                  <c:v>0</c:v>
                </c:pt>
                <c:pt idx="6">
                  <c:v>0.17948099917051619</c:v>
                </c:pt>
                <c:pt idx="7">
                  <c:v>7.7731596768125577E-2</c:v>
                </c:pt>
                <c:pt idx="8">
                  <c:v>0</c:v>
                </c:pt>
              </c:numCache>
            </c:numRef>
          </c:val>
        </c:ser>
        <c:gapWidth val="0"/>
        <c:overlap val="49"/>
        <c:axId val="218777472"/>
        <c:axId val="218779008"/>
      </c:barChart>
      <c:catAx>
        <c:axId val="218777472"/>
        <c:scaling>
          <c:orientation val="minMax"/>
        </c:scaling>
        <c:axPos val="b"/>
        <c:tickLblPos val="low"/>
        <c:txPr>
          <a:bodyPr rot="0" vert="horz"/>
          <a:lstStyle/>
          <a:p>
            <a:pPr>
              <a:defRPr sz="1400" b="1">
                <a:solidFill>
                  <a:schemeClr val="accent1">
                    <a:lumMod val="75000"/>
                  </a:schemeClr>
                </a:solidFill>
              </a:defRPr>
            </a:pPr>
            <a:endParaRPr lang="en-US"/>
          </a:p>
        </c:txPr>
        <c:crossAx val="218779008"/>
        <c:crosses val="autoZero"/>
        <c:auto val="1"/>
        <c:lblAlgn val="ctr"/>
        <c:lblOffset val="100"/>
        <c:tickLblSkip val="1"/>
      </c:catAx>
      <c:valAx>
        <c:axId val="218779008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877747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238125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666750</xdr:colOff>
      <xdr:row>7</xdr:row>
      <xdr:rowOff>9525</xdr:rowOff>
    </xdr:from>
    <xdr:to>
      <xdr:col>12</xdr:col>
      <xdr:colOff>0</xdr:colOff>
      <xdr:row>21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9525</xdr:rowOff>
    </xdr:from>
    <xdr:to>
      <xdr:col>5</xdr:col>
      <xdr:colOff>238125</xdr:colOff>
      <xdr:row>36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666750</xdr:colOff>
      <xdr:row>22</xdr:row>
      <xdr:rowOff>9525</xdr:rowOff>
    </xdr:from>
    <xdr:to>
      <xdr:col>12</xdr:col>
      <xdr:colOff>0</xdr:colOff>
      <xdr:row>36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238125</xdr:colOff>
      <xdr:row>52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1238250</xdr:colOff>
      <xdr:row>8</xdr:row>
      <xdr:rowOff>19050</xdr:rowOff>
    </xdr:from>
    <xdr:ext cx="5133976" cy="1125693"/>
    <xdr:sp macro="" textlink="">
      <xdr:nvSpPr>
        <xdr:cNvPr id="2" name="TextBox 1"/>
        <xdr:cNvSpPr txBox="1"/>
      </xdr:nvSpPr>
      <xdr:spPr>
        <a:xfrm>
          <a:off x="1238250" y="1562100"/>
          <a:ext cx="5133976" cy="1125693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t">
          <a:spAutoFit/>
        </a:bodyPr>
        <a:lstStyle/>
        <a:p>
          <a:r>
            <a:rPr lang="en-GB" sz="1100" b="1" i="0" u="none" strike="noStrike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Definitions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Gross Profit Margin</a:t>
          </a:r>
          <a:r>
            <a:rPr lang="en-GB" b="1"/>
            <a:t>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Gross profit as a percentage of sales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Net Profit Margin</a:t>
          </a:r>
          <a:r>
            <a:rPr lang="en-GB" b="1"/>
            <a:t>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Net profit as a percentage of sales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Sales Growth</a:t>
          </a:r>
          <a:r>
            <a:rPr lang="en-GB" b="1"/>
            <a:t>        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Sales from one year to the next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Cost of Sales Growth</a:t>
          </a:r>
          <a:r>
            <a:rPr lang="en-GB" b="1"/>
            <a:t>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Cost of Sales from one year to the next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Expenses Growth</a:t>
          </a:r>
          <a:r>
            <a:rPr lang="en-GB" b="1"/>
            <a:t>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Expenses from one year to the next</a:t>
          </a:r>
          <a:r>
            <a:rPr lang="en-GB"/>
            <a:t> </a:t>
          </a:r>
          <a:endParaRPr lang="en-GB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1238250</xdr:colOff>
      <xdr:row>11</xdr:row>
      <xdr:rowOff>19050</xdr:rowOff>
    </xdr:from>
    <xdr:ext cx="5133976" cy="1125693"/>
    <xdr:sp macro="" textlink="">
      <xdr:nvSpPr>
        <xdr:cNvPr id="2" name="TextBox 1"/>
        <xdr:cNvSpPr txBox="1"/>
      </xdr:nvSpPr>
      <xdr:spPr>
        <a:xfrm>
          <a:off x="1238250" y="1562100"/>
          <a:ext cx="5133976" cy="1125693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t">
          <a:spAutoFit/>
        </a:bodyPr>
        <a:lstStyle/>
        <a:p>
          <a:r>
            <a:rPr lang="en-GB" sz="1100" b="1" i="0" u="none" strike="noStrike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Definitions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Gross Profit Margin</a:t>
          </a:r>
          <a:r>
            <a:rPr lang="en-GB" b="1"/>
            <a:t>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Gross profit as a percentage of sales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Net Profit Margin</a:t>
          </a:r>
          <a:r>
            <a:rPr lang="en-GB" b="1"/>
            <a:t>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Net profit as a percentage of sales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Sales Growth</a:t>
          </a:r>
          <a:r>
            <a:rPr lang="en-GB" b="1"/>
            <a:t>        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Sales from one year to the next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Cost of Sales Growth</a:t>
          </a:r>
          <a:r>
            <a:rPr lang="en-GB" b="1"/>
            <a:t>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Cost of Sales from one year to the next</a:t>
          </a:r>
          <a:r>
            <a:rPr lang="en-GB"/>
            <a:t> </a:t>
          </a:r>
        </a:p>
        <a:p>
          <a:r>
            <a:rPr lang="en-GB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Expenses Growth</a:t>
          </a:r>
          <a:r>
            <a:rPr lang="en-GB" b="1"/>
            <a:t>       </a:t>
          </a:r>
          <a:r>
            <a:rPr lang="en-GB"/>
            <a:t>= </a:t>
          </a:r>
          <a:r>
            <a:rPr lang="en-GB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Percentage increase in Expenses from one year to the next</a:t>
          </a:r>
          <a:r>
            <a:rPr lang="en-GB"/>
            <a:t> </a:t>
          </a:r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"/>
  <sheetViews>
    <sheetView tabSelected="1" workbookViewId="0"/>
  </sheetViews>
  <sheetFormatPr defaultRowHeight="15"/>
  <cols>
    <col min="1" max="1" width="18.7109375" style="2" bestFit="1" customWidth="1"/>
    <col min="2" max="11" width="11.5703125" style="2" bestFit="1" customWidth="1"/>
    <col min="12" max="16384" width="9.140625" style="2"/>
  </cols>
  <sheetData>
    <row r="1" spans="1:11">
      <c r="A1" s="1" t="s">
        <v>0</v>
      </c>
      <c r="B1" s="6">
        <v>2009</v>
      </c>
      <c r="C1" s="6">
        <f>B1-1</f>
        <v>2008</v>
      </c>
      <c r="D1" s="6">
        <f t="shared" ref="D1:K1" si="0">C1-1</f>
        <v>2007</v>
      </c>
      <c r="E1" s="6">
        <f t="shared" si="0"/>
        <v>2006</v>
      </c>
      <c r="F1" s="6">
        <f t="shared" si="0"/>
        <v>2005</v>
      </c>
      <c r="G1" s="6">
        <f t="shared" si="0"/>
        <v>2004</v>
      </c>
      <c r="H1" s="6">
        <f t="shared" si="0"/>
        <v>2003</v>
      </c>
      <c r="I1" s="6">
        <f t="shared" si="0"/>
        <v>2002</v>
      </c>
      <c r="J1" s="6">
        <f t="shared" si="0"/>
        <v>2001</v>
      </c>
      <c r="K1" s="6">
        <f t="shared" si="0"/>
        <v>2000</v>
      </c>
    </row>
    <row r="2" spans="1:11">
      <c r="A2" s="2" t="s">
        <v>1</v>
      </c>
      <c r="B2" s="3">
        <v>679999</v>
      </c>
      <c r="C2" s="3">
        <v>725554</v>
      </c>
      <c r="D2" s="3">
        <v>701935</v>
      </c>
      <c r="E2" s="3">
        <v>570932</v>
      </c>
      <c r="F2" s="3">
        <v>657156</v>
      </c>
      <c r="G2" s="3">
        <v>567769</v>
      </c>
      <c r="H2" s="3">
        <v>709551</v>
      </c>
      <c r="I2" s="3">
        <v>601579</v>
      </c>
      <c r="J2" s="3">
        <v>558190</v>
      </c>
      <c r="K2" s="3">
        <v>625401</v>
      </c>
    </row>
    <row r="3" spans="1:11">
      <c r="A3" s="2" t="s">
        <v>2</v>
      </c>
      <c r="B3" s="4">
        <v>292399.57</v>
      </c>
      <c r="C3" s="4">
        <v>297477.13999999996</v>
      </c>
      <c r="D3" s="4">
        <v>224619.2</v>
      </c>
      <c r="E3" s="4">
        <v>239791.44</v>
      </c>
      <c r="F3" s="4">
        <v>223433.04</v>
      </c>
      <c r="G3" s="4">
        <v>147619.94</v>
      </c>
      <c r="H3" s="4">
        <v>319297.95</v>
      </c>
      <c r="I3" s="4">
        <v>150394.75</v>
      </c>
      <c r="J3" s="4">
        <v>189784.6</v>
      </c>
      <c r="K3" s="4">
        <v>162604.26</v>
      </c>
    </row>
    <row r="4" spans="1:11">
      <c r="A4" s="2" t="s">
        <v>3</v>
      </c>
      <c r="B4" s="3">
        <v>387599.43</v>
      </c>
      <c r="C4" s="3">
        <v>428076.86000000004</v>
      </c>
      <c r="D4" s="3">
        <v>477315.8</v>
      </c>
      <c r="E4" s="3">
        <v>331140.56</v>
      </c>
      <c r="F4" s="3">
        <v>433722.95999999996</v>
      </c>
      <c r="G4" s="3">
        <v>420149.06</v>
      </c>
      <c r="H4" s="3">
        <v>390253.05</v>
      </c>
      <c r="I4" s="3">
        <v>451184.25</v>
      </c>
      <c r="J4" s="3">
        <v>368405.4</v>
      </c>
      <c r="K4" s="3">
        <v>462796.74</v>
      </c>
    </row>
    <row r="5" spans="1:11">
      <c r="A5" s="2" t="s">
        <v>4</v>
      </c>
      <c r="B5" s="3">
        <v>348839.48700000002</v>
      </c>
      <c r="C5" s="3">
        <v>385269.17400000006</v>
      </c>
      <c r="D5" s="3">
        <v>420037.90399999998</v>
      </c>
      <c r="E5" s="3">
        <v>298026.50400000002</v>
      </c>
      <c r="F5" s="3">
        <v>381676.20479999995</v>
      </c>
      <c r="G5" s="3">
        <v>365529.68219999998</v>
      </c>
      <c r="H5" s="3">
        <v>351227.745</v>
      </c>
      <c r="I5" s="3">
        <v>406065.82500000001</v>
      </c>
      <c r="J5" s="3">
        <v>327880.80600000004</v>
      </c>
      <c r="K5" s="3">
        <v>416517.06599999999</v>
      </c>
    </row>
    <row r="6" spans="1:11" ht="15.75" thickBot="1">
      <c r="A6" s="2" t="s">
        <v>5</v>
      </c>
      <c r="B6" s="5">
        <v>38759.94299999997</v>
      </c>
      <c r="C6" s="5">
        <v>42807.685999999987</v>
      </c>
      <c r="D6" s="5">
        <v>57277.896000000008</v>
      </c>
      <c r="E6" s="5">
        <v>33114.055999999982</v>
      </c>
      <c r="F6" s="5">
        <v>52046.755200000014</v>
      </c>
      <c r="G6" s="5">
        <v>54619.377800000017</v>
      </c>
      <c r="H6" s="5">
        <v>39025.304999999993</v>
      </c>
      <c r="I6" s="5">
        <v>45118.424999999988</v>
      </c>
      <c r="J6" s="5">
        <v>40524.593999999983</v>
      </c>
      <c r="K6" s="5">
        <v>46279.673999999999</v>
      </c>
    </row>
    <row r="7" spans="1:11" ht="15.75" thickTop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"/>
  <sheetViews>
    <sheetView workbookViewId="0"/>
  </sheetViews>
  <sheetFormatPr defaultRowHeight="15"/>
  <cols>
    <col min="1" max="1" width="18.7109375" style="2" bestFit="1" customWidth="1"/>
    <col min="2" max="11" width="13" style="2" customWidth="1"/>
    <col min="12" max="16384" width="9.140625" style="2"/>
  </cols>
  <sheetData>
    <row r="1" spans="1:11" ht="15.75" thickBot="1">
      <c r="A1" s="1" t="s">
        <v>12</v>
      </c>
      <c r="B1" s="10">
        <v>2009</v>
      </c>
      <c r="C1" s="10">
        <f>B1-1</f>
        <v>2008</v>
      </c>
      <c r="D1" s="10">
        <f t="shared" ref="D1:K1" si="0">C1-1</f>
        <v>2007</v>
      </c>
      <c r="E1" s="10">
        <f t="shared" si="0"/>
        <v>2006</v>
      </c>
      <c r="F1" s="10">
        <f t="shared" si="0"/>
        <v>2005</v>
      </c>
      <c r="G1" s="10">
        <f t="shared" si="0"/>
        <v>2004</v>
      </c>
      <c r="H1" s="10">
        <f t="shared" si="0"/>
        <v>2003</v>
      </c>
      <c r="I1" s="10">
        <f t="shared" si="0"/>
        <v>2002</v>
      </c>
      <c r="J1" s="10">
        <f t="shared" si="0"/>
        <v>2001</v>
      </c>
      <c r="K1" s="10">
        <f t="shared" si="0"/>
        <v>2000</v>
      </c>
    </row>
    <row r="2" spans="1:11">
      <c r="A2" s="2" t="s">
        <v>6</v>
      </c>
      <c r="B2" s="8">
        <f>data!B4/data!B2</f>
        <v>0.56999999999999995</v>
      </c>
      <c r="C2" s="8">
        <f>data!C4/data!C2</f>
        <v>0.59000000000000008</v>
      </c>
      <c r="D2" s="8">
        <f>data!D4/data!D2</f>
        <v>0.67999999999999994</v>
      </c>
      <c r="E2" s="8">
        <f>data!E4/data!E2</f>
        <v>0.57999999999999996</v>
      </c>
      <c r="F2" s="8">
        <f>data!F4/data!F2</f>
        <v>0.65999999999999992</v>
      </c>
      <c r="G2" s="8">
        <f>data!G4/data!G2</f>
        <v>0.74</v>
      </c>
      <c r="H2" s="8">
        <f>data!H4/data!H2</f>
        <v>0.54999999999999993</v>
      </c>
      <c r="I2" s="8">
        <f>data!I4/data!I2</f>
        <v>0.75</v>
      </c>
      <c r="J2" s="8">
        <f>data!J4/data!J2</f>
        <v>0.66</v>
      </c>
      <c r="K2" s="8">
        <f>data!K4/data!K2</f>
        <v>0.74</v>
      </c>
    </row>
    <row r="3" spans="1:11">
      <c r="A3" s="2" t="s">
        <v>7</v>
      </c>
      <c r="B3" s="9">
        <f>data!B6/data!B2</f>
        <v>5.6999999999999953E-2</v>
      </c>
      <c r="C3" s="9">
        <f>data!C6/data!C2</f>
        <v>5.8999999999999983E-2</v>
      </c>
      <c r="D3" s="9">
        <f>data!D6/data!D2</f>
        <v>8.1600000000000006E-2</v>
      </c>
      <c r="E3" s="9">
        <f>data!E6/data!E2</f>
        <v>5.7999999999999968E-2</v>
      </c>
      <c r="F3" s="9">
        <f>data!F6/data!F2</f>
        <v>7.920000000000002E-2</v>
      </c>
      <c r="G3" s="9">
        <f>data!G6/data!G2</f>
        <v>9.6200000000000035E-2</v>
      </c>
      <c r="H3" s="9">
        <f>data!H6/data!H2</f>
        <v>5.4999999999999993E-2</v>
      </c>
      <c r="I3" s="9">
        <f>data!I6/data!I2</f>
        <v>7.4999999999999983E-2</v>
      </c>
      <c r="J3" s="9">
        <f>data!J6/data!J2</f>
        <v>7.259999999999997E-2</v>
      </c>
      <c r="K3" s="9">
        <f>data!K6/data!K2</f>
        <v>7.3999999999999996E-2</v>
      </c>
    </row>
    <row r="4" spans="1:11" ht="15.75" thickBot="1">
      <c r="A4" s="1" t="s">
        <v>11</v>
      </c>
      <c r="B4" s="11" t="str">
        <f>B1&amp;" - "&amp;C1</f>
        <v>2009 - 2008</v>
      </c>
      <c r="C4" s="11" t="str">
        <f t="shared" ref="C4:J4" si="1">C1&amp;" - "&amp;D1</f>
        <v>2008 - 2007</v>
      </c>
      <c r="D4" s="11" t="str">
        <f t="shared" si="1"/>
        <v>2007 - 2006</v>
      </c>
      <c r="E4" s="11" t="str">
        <f t="shared" si="1"/>
        <v>2006 - 2005</v>
      </c>
      <c r="F4" s="11" t="str">
        <f t="shared" si="1"/>
        <v>2005 - 2004</v>
      </c>
      <c r="G4" s="11" t="str">
        <f t="shared" si="1"/>
        <v>2004 - 2003</v>
      </c>
      <c r="H4" s="11" t="str">
        <f t="shared" si="1"/>
        <v>2003 - 2002</v>
      </c>
      <c r="I4" s="11" t="str">
        <f t="shared" si="1"/>
        <v>2002 - 2001</v>
      </c>
      <c r="J4" s="11" t="str">
        <f t="shared" si="1"/>
        <v>2001 - 2000</v>
      </c>
      <c r="K4" s="13"/>
    </row>
    <row r="5" spans="1:11">
      <c r="A5" s="2" t="s">
        <v>8</v>
      </c>
      <c r="B5" s="9">
        <f>data!B2/data!C2-1</f>
        <v>-6.2786505208433874E-2</v>
      </c>
      <c r="C5" s="9">
        <f>data!C2/data!D2-1</f>
        <v>3.3648414739256394E-2</v>
      </c>
      <c r="D5" s="9">
        <f>data!D2/data!E2-1</f>
        <v>0.22945464608745003</v>
      </c>
      <c r="E5" s="9">
        <f>data!E2/data!F2-1</f>
        <v>-0.13120781062639619</v>
      </c>
      <c r="F5" s="9">
        <f>data!F2/data!G2-1</f>
        <v>0.1574355063414874</v>
      </c>
      <c r="G5" s="9">
        <f>data!G2/data!H2-1</f>
        <v>-0.19981932236019684</v>
      </c>
      <c r="H5" s="9">
        <f>data!H2/data!I2-1</f>
        <v>0.17948099917051619</v>
      </c>
      <c r="I5" s="9">
        <f>data!I2/data!J2-1</f>
        <v>7.7731596768125577E-2</v>
      </c>
      <c r="J5" s="9">
        <f>data!J2/data!K2-1</f>
        <v>-0.10746864811536916</v>
      </c>
      <c r="K5" s="13"/>
    </row>
    <row r="6" spans="1:11">
      <c r="A6" s="2" t="s">
        <v>9</v>
      </c>
      <c r="B6" s="9">
        <f>data!B3/data!C3-1</f>
        <v>-1.7068773755186561E-2</v>
      </c>
      <c r="C6" s="9">
        <f>data!C3/data!D3-1</f>
        <v>0.32436203138467201</v>
      </c>
      <c r="D6" s="9">
        <f>data!D3/data!E3-1</f>
        <v>-6.3272650600038061E-2</v>
      </c>
      <c r="E6" s="9">
        <f>data!E3/data!F3-1</f>
        <v>7.3213880990922409E-2</v>
      </c>
      <c r="F6" s="9">
        <f>data!F3/data!G3-1</f>
        <v>0.51356950829271453</v>
      </c>
      <c r="G6" s="9">
        <f>data!G3/data!H3-1</f>
        <v>-0.53767338625255823</v>
      </c>
      <c r="H6" s="9">
        <f>data!H3/data!I3-1</f>
        <v>1.1230657985069294</v>
      </c>
      <c r="I6" s="9">
        <f>data!I3/data!J3-1</f>
        <v>-0.20755029649402534</v>
      </c>
      <c r="J6" s="9">
        <f>data!J3/data!K3-1</f>
        <v>0.16715638323374793</v>
      </c>
      <c r="K6" s="13"/>
    </row>
    <row r="7" spans="1:11">
      <c r="A7" s="2" t="s">
        <v>10</v>
      </c>
      <c r="B7" s="12">
        <f>data!B5/data!C5-1</f>
        <v>-9.4556454184419159E-2</v>
      </c>
      <c r="C7" s="12">
        <f>data!C5/data!D5-1</f>
        <v>-8.2775220209650224E-2</v>
      </c>
      <c r="D7" s="12">
        <f>data!D5/data!E5-1</f>
        <v>0.40939781651097706</v>
      </c>
      <c r="E7" s="12">
        <f>data!E5/data!F5-1</f>
        <v>-0.21916404467455008</v>
      </c>
      <c r="F7" s="12">
        <f>data!F5/data!G5-1</f>
        <v>4.4172945143112541E-2</v>
      </c>
      <c r="G7" s="12">
        <f>data!G5/data!H5-1</f>
        <v>4.0719838918192419E-2</v>
      </c>
      <c r="H7" s="12">
        <f>data!H5/data!I5-1</f>
        <v>-0.13504726727495475</v>
      </c>
      <c r="I7" s="12">
        <f>data!I5/data!J5-1</f>
        <v>0.23845561426367845</v>
      </c>
      <c r="J7" s="12">
        <f>data!J5/data!K5-1</f>
        <v>-0.21280342928373541</v>
      </c>
      <c r="K7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"/>
  <sheetViews>
    <sheetView workbookViewId="0"/>
  </sheetViews>
  <sheetFormatPr defaultRowHeight="15"/>
  <cols>
    <col min="1" max="1" width="18.7109375" style="2" bestFit="1" customWidth="1"/>
    <col min="2" max="11" width="13" style="2" customWidth="1"/>
    <col min="12" max="16384" width="9.140625" style="2"/>
  </cols>
  <sheetData>
    <row r="1" spans="1:11" ht="15.75" thickBot="1">
      <c r="A1" s="1" t="s">
        <v>11</v>
      </c>
      <c r="B1" s="11" t="str">
        <f>ratios!B1&amp;" - "&amp;ratios!C1</f>
        <v>2009 - 2008</v>
      </c>
      <c r="C1" s="11" t="str">
        <f>ratios!C1&amp;" - "&amp;ratios!D1</f>
        <v>2008 - 2007</v>
      </c>
      <c r="D1" s="11" t="str">
        <f>ratios!D1&amp;" - "&amp;ratios!E1</f>
        <v>2007 - 2006</v>
      </c>
      <c r="E1" s="11" t="str">
        <f>ratios!E1&amp;" - "&amp;ratios!F1</f>
        <v>2006 - 2005</v>
      </c>
      <c r="F1" s="11" t="str">
        <f>ratios!F1&amp;" - "&amp;ratios!G1</f>
        <v>2005 - 2004</v>
      </c>
      <c r="G1" s="11" t="str">
        <f>ratios!G1&amp;" - "&amp;ratios!H1</f>
        <v>2004 - 2003</v>
      </c>
      <c r="H1" s="11" t="str">
        <f>ratios!H1&amp;" - "&amp;ratios!I1</f>
        <v>2003 - 2002</v>
      </c>
      <c r="I1" s="11" t="str">
        <f>ratios!I1&amp;" - "&amp;ratios!J1</f>
        <v>2002 - 2001</v>
      </c>
      <c r="J1" s="11" t="str">
        <f>ratios!J1&amp;" - "&amp;ratios!K1</f>
        <v>2001 - 2000</v>
      </c>
      <c r="K1" s="13"/>
    </row>
    <row r="2" spans="1:11">
      <c r="A2" s="1" t="s">
        <v>13</v>
      </c>
      <c r="B2" s="7"/>
      <c r="C2" s="7"/>
      <c r="D2" s="7"/>
      <c r="E2" s="7"/>
      <c r="F2" s="7"/>
      <c r="G2" s="7"/>
      <c r="H2" s="7"/>
      <c r="I2" s="7"/>
      <c r="J2" s="7"/>
      <c r="K2" s="13"/>
    </row>
    <row r="3" spans="1:11">
      <c r="A3" s="2" t="s">
        <v>14</v>
      </c>
      <c r="B3" s="9">
        <f>IF(data!B2/data!C2-1&lt;0,data!B2/data!C2-1,"")</f>
        <v>-6.2786505208433874E-2</v>
      </c>
      <c r="C3" s="9" t="str">
        <f>IF(data!C2/data!D2-1&lt;0,data!C2/data!D2-1,"")</f>
        <v/>
      </c>
      <c r="D3" s="9" t="str">
        <f>IF(data!D2/data!E2-1&lt;0,data!D2/data!E2-1,"")</f>
        <v/>
      </c>
      <c r="E3" s="9">
        <f>IF(data!E2/data!F2-1&lt;0,data!E2/data!F2-1,"")</f>
        <v>-0.13120781062639619</v>
      </c>
      <c r="F3" s="9" t="str">
        <f>IF(data!F2/data!G2-1&lt;0,data!F2/data!G2-1,"")</f>
        <v/>
      </c>
      <c r="G3" s="9">
        <f>IF(data!G2/data!H2-1&lt;0,data!G2/data!H2-1,"")</f>
        <v>-0.19981932236019684</v>
      </c>
      <c r="H3" s="9" t="str">
        <f>IF(data!H2/data!I2-1&lt;0,data!H2/data!I2-1,"")</f>
        <v/>
      </c>
      <c r="I3" s="9" t="str">
        <f>IF(data!I2/data!J2-1&lt;0,data!I2/data!J2-1,"")</f>
        <v/>
      </c>
      <c r="J3" s="9">
        <f>IF(data!J2/data!K2-1&lt;0,data!J2/data!K2-1,"")</f>
        <v>-0.10746864811536916</v>
      </c>
      <c r="K3" s="13"/>
    </row>
    <row r="4" spans="1:11">
      <c r="A4" s="2" t="s">
        <v>15</v>
      </c>
      <c r="B4" s="12" t="str">
        <f>IF(data!B2/data!C2-1&gt;0,data!B2/data!C2-1,"")</f>
        <v/>
      </c>
      <c r="C4" s="12">
        <f>IF(data!C2/data!D2-1&gt;0,data!C2/data!D2-1,"")</f>
        <v>3.3648414739256394E-2</v>
      </c>
      <c r="D4" s="12">
        <f>IF(data!D2/data!E2-1&gt;0,data!D2/data!E2-1,"")</f>
        <v>0.22945464608745003</v>
      </c>
      <c r="E4" s="12" t="str">
        <f>IF(data!E2/data!F2-1&gt;0,data!E2/data!F2-1,"")</f>
        <v/>
      </c>
      <c r="F4" s="12">
        <f>IF(data!F2/data!G2-1&gt;0,data!F2/data!G2-1,"")</f>
        <v>0.1574355063414874</v>
      </c>
      <c r="G4" s="12" t="str">
        <f>IF(data!G2/data!H2-1&gt;0,data!G2/data!H2-1,"")</f>
        <v/>
      </c>
      <c r="H4" s="12">
        <f>IF(data!H2/data!I2-1&gt;0,data!H2/data!I2-1,"")</f>
        <v>0.17948099917051619</v>
      </c>
      <c r="I4" s="12">
        <f>IF(data!I2/data!J2-1&gt;0,data!I2/data!J2-1,"")</f>
        <v>7.7731596768125577E-2</v>
      </c>
      <c r="J4" s="12" t="str">
        <f>IF(data!J2/data!K2-1&gt;0,data!J2/data!K2-1,"")</f>
        <v/>
      </c>
      <c r="K4" s="13"/>
    </row>
    <row r="5" spans="1:11">
      <c r="A5" s="1" t="s">
        <v>9</v>
      </c>
      <c r="B5" s="9"/>
      <c r="C5" s="9"/>
      <c r="D5" s="9"/>
      <c r="E5" s="9"/>
      <c r="F5" s="9"/>
      <c r="G5" s="9"/>
      <c r="H5" s="9"/>
      <c r="I5" s="9"/>
      <c r="J5" s="9"/>
      <c r="K5" s="13"/>
    </row>
    <row r="6" spans="1:11">
      <c r="A6" s="2" t="s">
        <v>14</v>
      </c>
      <c r="B6" s="9"/>
      <c r="C6" s="9"/>
      <c r="D6" s="9"/>
      <c r="E6" s="9"/>
      <c r="F6" s="9"/>
      <c r="G6" s="9"/>
      <c r="H6" s="9"/>
      <c r="I6" s="9"/>
      <c r="J6" s="9"/>
      <c r="K6" s="13"/>
    </row>
    <row r="7" spans="1:11">
      <c r="A7" s="2" t="s">
        <v>15</v>
      </c>
      <c r="B7" s="14"/>
      <c r="C7" s="14"/>
      <c r="D7" s="14"/>
      <c r="E7" s="14"/>
      <c r="F7" s="14"/>
      <c r="G7" s="14"/>
      <c r="H7" s="14"/>
      <c r="I7" s="14"/>
      <c r="J7" s="14"/>
      <c r="K7" s="13"/>
    </row>
    <row r="8" spans="1:11">
      <c r="A8" s="1" t="s">
        <v>10</v>
      </c>
      <c r="K8" s="13"/>
    </row>
    <row r="9" spans="1:11">
      <c r="A9" s="2" t="s">
        <v>14</v>
      </c>
      <c r="B9" s="9"/>
      <c r="C9" s="9"/>
      <c r="D9" s="9"/>
      <c r="E9" s="9"/>
      <c r="F9" s="9"/>
      <c r="G9" s="9"/>
      <c r="H9" s="9"/>
      <c r="I9" s="9"/>
      <c r="J9" s="9"/>
      <c r="K9" s="13"/>
    </row>
    <row r="10" spans="1:11">
      <c r="A10" s="2" t="s">
        <v>15</v>
      </c>
      <c r="B10" s="12"/>
      <c r="C10" s="12"/>
      <c r="D10" s="12"/>
      <c r="E10" s="12"/>
      <c r="F10" s="12"/>
      <c r="G10" s="12"/>
      <c r="H10" s="12"/>
      <c r="I10" s="12"/>
      <c r="J10" s="12"/>
      <c r="K10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6</vt:i4>
      </vt:variant>
    </vt:vector>
  </HeadingPairs>
  <TitlesOfParts>
    <vt:vector size="9" baseType="lpstr">
      <vt:lpstr>data</vt:lpstr>
      <vt:lpstr>ratios</vt:lpstr>
      <vt:lpstr>adv_ratios</vt:lpstr>
      <vt:lpstr>gp_margin</vt:lpstr>
      <vt:lpstr>np_margin</vt:lpstr>
      <vt:lpstr>sales_growth_a</vt:lpstr>
      <vt:lpstr>sales_growth_b</vt:lpstr>
      <vt:lpstr>cos_growth</vt:lpstr>
      <vt:lpstr>exp_growth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2009-01-17T11:43:01Z</dcterms:created>
  <dcterms:modified xsi:type="dcterms:W3CDTF">2009-01-17T18:44:15Z</dcterms:modified>
</cp:coreProperties>
</file>